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DANG BO UBND TINH (MOI - TU 4-7-2025)\NHIEM KY 2025-2030\DU UBND\nam 2026\bao cao\doan 31\phu luc\"/>
    </mc:Choice>
  </mc:AlternateContent>
  <xr:revisionPtr revIDLastSave="0" documentId="8_{D12AC6E7-853D-42C2-BBC5-59FDE4196414}" xr6:coauthVersionLast="47" xr6:coauthVersionMax="47" xr10:uidLastSave="{00000000-0000-0000-0000-000000000000}"/>
  <bookViews>
    <workbookView xWindow="-120" yWindow="-120" windowWidth="19440" windowHeight="15000" activeTab="7" xr2:uid="{00000000-000D-0000-FFFF-FFFF00000000}"/>
  </bookViews>
  <sheets>
    <sheet name="IV-1" sheetId="2" r:id="rId1"/>
    <sheet name="IV-2" sheetId="3" r:id="rId2"/>
    <sheet name="IV-3" sheetId="1" r:id="rId3"/>
    <sheet name="IV-4" sheetId="5" r:id="rId4"/>
    <sheet name="IV-5" sheetId="6" r:id="rId5"/>
    <sheet name="IV-6" sheetId="9" r:id="rId6"/>
    <sheet name="IV-7" sheetId="16" r:id="rId7"/>
    <sheet name="IV-8" sheetId="17" r:id="rId8"/>
  </sheets>
  <definedNames>
    <definedName name="_xlnm._FilterDatabase" localSheetId="2" hidden="1">'IV-3'!$A$5:$K$259</definedName>
    <definedName name="_Hlk225516878" localSheetId="0">'IV-1'!#REF!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11" i="17" l="1"/>
  <c r="O11" i="17"/>
  <c r="Y11" i="17" s="1"/>
  <c r="N11" i="17"/>
  <c r="I11" i="17"/>
  <c r="D11" i="17"/>
  <c r="T10" i="17"/>
  <c r="O10" i="17"/>
  <c r="Y10" i="17" s="1"/>
  <c r="I10" i="17"/>
  <c r="D10" i="17"/>
  <c r="N10" i="17" s="1"/>
  <c r="T9" i="17"/>
  <c r="P9" i="17"/>
  <c r="O9" i="17"/>
  <c r="Y9" i="17" s="1"/>
  <c r="I9" i="17"/>
  <c r="I8" i="17" s="1"/>
  <c r="D9" i="17"/>
  <c r="N9" i="17" s="1"/>
  <c r="X8" i="17"/>
  <c r="W8" i="17"/>
  <c r="V8" i="17"/>
  <c r="U8" i="17"/>
  <c r="T8" i="17"/>
  <c r="S8" i="17"/>
  <c r="R8" i="17"/>
  <c r="Q8" i="17"/>
  <c r="P8" i="17"/>
  <c r="M8" i="17"/>
  <c r="L8" i="17"/>
  <c r="K8" i="17"/>
  <c r="J8" i="17"/>
  <c r="H8" i="17"/>
  <c r="G8" i="17"/>
  <c r="F8" i="17"/>
  <c r="E8" i="17"/>
  <c r="N8" i="17" l="1"/>
  <c r="Y8" i="17"/>
  <c r="D8" i="17"/>
  <c r="O8" i="17"/>
  <c r="AA8" i="17" s="1"/>
  <c r="Z8" i="17" s="1"/>
  <c r="T15" i="16" l="1"/>
  <c r="O15" i="16"/>
  <c r="Y15" i="16" s="1"/>
  <c r="I15" i="16"/>
  <c r="D15" i="16"/>
  <c r="N15" i="16" s="1"/>
  <c r="T14" i="16"/>
  <c r="Y14" i="16" s="1"/>
  <c r="O14" i="16"/>
  <c r="I14" i="16"/>
  <c r="D14" i="16"/>
  <c r="N14" i="16" s="1"/>
  <c r="T13" i="16"/>
  <c r="O13" i="16"/>
  <c r="Y13" i="16" s="1"/>
  <c r="I13" i="16"/>
  <c r="D13" i="16"/>
  <c r="N13" i="16" s="1"/>
  <c r="T12" i="16"/>
  <c r="O12" i="16"/>
  <c r="I12" i="16"/>
  <c r="D12" i="16"/>
  <c r="T11" i="16"/>
  <c r="S11" i="16"/>
  <c r="O11" i="16" s="1"/>
  <c r="Y11" i="16" s="1"/>
  <c r="I11" i="16"/>
  <c r="D11" i="16"/>
  <c r="N11" i="16" s="1"/>
  <c r="Y10" i="16"/>
  <c r="T10" i="16"/>
  <c r="O10" i="16"/>
  <c r="I10" i="16"/>
  <c r="D10" i="16"/>
  <c r="N10" i="16" s="1"/>
  <c r="T9" i="16"/>
  <c r="P9" i="16"/>
  <c r="O9" i="16" s="1"/>
  <c r="I9" i="16"/>
  <c r="I8" i="16" s="1"/>
  <c r="E9" i="16"/>
  <c r="D9" i="16" s="1"/>
  <c r="X8" i="16"/>
  <c r="W8" i="16"/>
  <c r="V8" i="16"/>
  <c r="U8" i="16"/>
  <c r="R8" i="16"/>
  <c r="Q8" i="16"/>
  <c r="M8" i="16"/>
  <c r="L8" i="16"/>
  <c r="K8" i="16"/>
  <c r="J8" i="16"/>
  <c r="H8" i="16"/>
  <c r="G8" i="16"/>
  <c r="F8" i="16"/>
  <c r="E8" i="16"/>
  <c r="Y12" i="16" l="1"/>
  <c r="T8" i="16"/>
  <c r="N12" i="16"/>
  <c r="N9" i="16"/>
  <c r="N8" i="16" s="1"/>
  <c r="D8" i="16"/>
  <c r="O8" i="16"/>
  <c r="Y9" i="16"/>
  <c r="P8" i="16"/>
  <c r="S8" i="16"/>
  <c r="Y8" i="16" l="1"/>
  <c r="Z8" i="16" s="1"/>
</calcChain>
</file>

<file path=xl/sharedStrings.xml><?xml version="1.0" encoding="utf-8"?>
<sst xmlns="http://schemas.openxmlformats.org/spreadsheetml/2006/main" count="2434" uniqueCount="877">
  <si>
    <t>STT</t>
  </si>
  <si>
    <t>Tên nhiệm vụ</t>
  </si>
  <si>
    <t>Ngày hoàn thành thực tế</t>
  </si>
  <si>
    <t>Đơn vị thực hiện</t>
  </si>
  <si>
    <t>Khó khăn</t>
  </si>
  <si>
    <t>Đề xuất</t>
  </si>
  <si>
    <t>Ghi chú</t>
  </si>
  <si>
    <t>TT</t>
  </si>
  <si>
    <t>Tên loại văn bản</t>
  </si>
  <si>
    <t>Số hiệu văn bản</t>
  </si>
  <si>
    <t>Ngày ban hành</t>
  </si>
  <si>
    <t>Trích yếu nội dung</t>
  </si>
  <si>
    <t>Tổ chức đảng, ban chỉ đạo, cơ quan, đơn vị</t>
  </si>
  <si>
    <t>Tên Chương trình, kế hoạch thực hiện, đề án…</t>
  </si>
  <si>
    <t>Văn bản giao nhiệm vụ của Trung ương</t>
  </si>
  <si>
    <t xml:space="preserve">Thời hạn hoàn thành </t>
  </si>
  <si>
    <t>Nội dung kiến nghị</t>
  </si>
  <si>
    <t>Cơ quan giải quyết</t>
  </si>
  <si>
    <t>Đã xử lý</t>
  </si>
  <si>
    <t>Chưa xử lý</t>
  </si>
  <si>
    <t>Nội dung xử lý</t>
  </si>
  <si>
    <t>Nguyên nhân chưa xử lý</t>
  </si>
  <si>
    <t>Cơ quan tiếp nhận</t>
  </si>
  <si>
    <t>Nội dung tư duy, sáng kiến đột phá và đặt hàng</t>
  </si>
  <si>
    <t>Số lượng lớp</t>
  </si>
  <si>
    <t>Số lượng người tham gia</t>
  </si>
  <si>
    <t>Cơ quan ban hành</t>
  </si>
  <si>
    <t>Hình thức bồi dưỡng, cập nhật kiến thức</t>
  </si>
  <si>
    <t>Chi thường xuyên</t>
  </si>
  <si>
    <t>Chi đầu tư</t>
  </si>
  <si>
    <t>I</t>
  </si>
  <si>
    <t>II</t>
  </si>
  <si>
    <t>Thời gian triển khai</t>
  </si>
  <si>
    <t>Kế hoạch bồi dưỡng, tập huấn</t>
  </si>
  <si>
    <t>Việc thực hiện bồi dưỡng, cập nhật kiến thức KHCN, ĐMST, kỹ năng, công nghệ số cơ bản cho cán bộ, công chức, viên chức và người lao động</t>
  </si>
  <si>
    <t>Nội dung đào tạo</t>
  </si>
  <si>
    <t>Kết quả triển khai</t>
  </si>
  <si>
    <t>Cơ quan chỉ trì/Chủ nhiệm nhiệm vụ</t>
  </si>
  <si>
    <t>Thời gian thực hiện</t>
  </si>
  <si>
    <t xml:space="preserve">Các văn bản ban hành về thể chế, chính sách cho KHCN, ĐMST, CĐS thuộc thẩm quyền của cấp tỉnh, thành phố </t>
  </si>
  <si>
    <t>Các văn bản lãnh đạo, chỉ đạo, tổ chức thực hiện Nghị quyết số 57-NQ/TW</t>
  </si>
  <si>
    <t>Đổi mới sáng tạo</t>
  </si>
  <si>
    <t>Chuyển đổi số</t>
  </si>
  <si>
    <t>Khoa học công nghệ</t>
  </si>
  <si>
    <t>Hạ tầng thiết bị</t>
  </si>
  <si>
    <r>
      <t>Lưu ý:  (*) Tỷ lệ bố trí vốn so với chi NSNN hàng năm chỉ điền ở</t>
    </r>
    <r>
      <rPr>
        <b/>
        <sz val="11"/>
        <color rgb="FFFF0000"/>
        <rFont val="Times New Roman"/>
        <family val="1"/>
      </rPr>
      <t xml:space="preserve"> ô cột (26) và (27) giao với </t>
    </r>
    <r>
      <rPr>
        <b/>
        <u/>
        <sz val="11"/>
        <color rgb="FFFF0000"/>
        <rFont val="Times New Roman"/>
        <family val="1"/>
      </rPr>
      <t>dòng</t>
    </r>
    <r>
      <rPr>
        <b/>
        <sz val="11"/>
        <color rgb="FFFF0000"/>
        <rFont val="Times New Roman"/>
        <family val="1"/>
      </rPr>
      <t xml:space="preserve"> tổng cộng của toàn bộ nhiệm vụ chi</t>
    </r>
  </si>
  <si>
    <t>Tổng</t>
  </si>
  <si>
    <t>Tỷ lệ bố trí vốn so với dự toán chi NSNN (%) (*)</t>
  </si>
  <si>
    <t>Tổng chi thường xuyên + đầu tư</t>
  </si>
  <si>
    <t>Tỷ lệ bố trí vốn so với chi NSNN năm 2025 (%) (*)</t>
  </si>
  <si>
    <t>Số liệu được phân bổ năm 2026</t>
  </si>
  <si>
    <t>Số liệu đăng ký</t>
  </si>
  <si>
    <t>Nguồn kinh phí thực hiện</t>
  </si>
  <si>
    <t>Nhiệm vụ chi do cấp có thẩm quyền giao</t>
  </si>
  <si>
    <r>
      <t>Lưu ý:  (*) Tỷ lệ giải ngân năm 2025 chỉ điền</t>
    </r>
    <r>
      <rPr>
        <b/>
        <sz val="11"/>
        <color rgb="FFFF0000"/>
        <rFont val="Times New Roman"/>
        <family val="1"/>
      </rPr>
      <t xml:space="preserve"> ở ô cột (29) giao với</t>
    </r>
    <r>
      <rPr>
        <b/>
        <u/>
        <sz val="11"/>
        <color rgb="FFFF0000"/>
        <rFont val="Times New Roman"/>
        <family val="1"/>
      </rPr>
      <t xml:space="preserve"> dòng </t>
    </r>
    <r>
      <rPr>
        <b/>
        <sz val="11"/>
        <color rgb="FFFF0000"/>
        <rFont val="Times New Roman"/>
        <family val="1"/>
      </rPr>
      <t>tổng cộng của toàn bộ nhiệm vụ chi</t>
    </r>
  </si>
  <si>
    <t>Tỷ lệ giải ngân năm 2025 (%) (*)</t>
  </si>
  <si>
    <t>Tỷ lệ giải ngân năm 2026 (%)</t>
  </si>
  <si>
    <t>Giải ngân từ nguồn năm 2026</t>
  </si>
  <si>
    <t>Giải ngân từ chuyển nguồn từ năm 2025 sang năm 2026 thực hiện</t>
  </si>
  <si>
    <t>(1)</t>
  </si>
  <si>
    <t>(2)</t>
  </si>
  <si>
    <t>(3)</t>
  </si>
  <si>
    <t>(4)</t>
  </si>
  <si>
    <t>(5)</t>
  </si>
  <si>
    <t>(6)</t>
  </si>
  <si>
    <r>
      <t xml:space="preserve">Nhiệm vụ </t>
    </r>
    <r>
      <rPr>
        <i/>
        <sz val="12"/>
        <rFont val="Times New Roman"/>
        <family val="1"/>
      </rPr>
      <t>(Nêu rõ số lượng nhiệm vụ, sản phẩm đầu ra..)</t>
    </r>
  </si>
  <si>
    <t>PHỤ LỤC IV-06
CÔNG TÁC ĐÀO TẠO, BỒI DƯỠNG VỀ KHOA HỌC, CÔNG NGHỆ, ĐỔI MỚI SÁNG TẠO, CHUYỂN ĐỔI SỐ NĂM 2026</t>
  </si>
  <si>
    <t>(7)</t>
  </si>
  <si>
    <t>(8)</t>
  </si>
  <si>
    <t>(9)</t>
  </si>
  <si>
    <t>(10)</t>
  </si>
  <si>
    <t>(11)</t>
  </si>
  <si>
    <t>(12)</t>
  </si>
  <si>
    <t>(13)</t>
  </si>
  <si>
    <t>(14)</t>
  </si>
  <si>
    <t>(15)</t>
  </si>
  <si>
    <t>(16)</t>
  </si>
  <si>
    <t>(17)</t>
  </si>
  <si>
    <t>(18)</t>
  </si>
  <si>
    <t>(19)</t>
  </si>
  <si>
    <t>(20)</t>
  </si>
  <si>
    <t>(21)</t>
  </si>
  <si>
    <t>(22)</t>
  </si>
  <si>
    <t>(23)</t>
  </si>
  <si>
    <t>(24)</t>
  </si>
  <si>
    <t>(25)</t>
  </si>
  <si>
    <t>(26)</t>
  </si>
  <si>
    <t>(27)</t>
  </si>
  <si>
    <t>(28)</t>
  </si>
  <si>
    <t>(29)</t>
  </si>
  <si>
    <t>(30)</t>
  </si>
  <si>
    <t>PHỤ LỤC IV-1
CÁC VĂN BẢN LÃNH ĐẠO, CHỈ ĐẠO, TỔ CHỨC THỰC HIỆN NGHỊ QUYẾT SỐ 57-NQ/TW</t>
  </si>
  <si>
    <t>PHỤ LỤC IV-2
CHƯƠNG TRÌNH, ĐỀ ÁN THỰC HIỆN NGHỊ QUYẾT SỐ 57-NQ/TW GIAI ĐOẠN 2026 - 2030</t>
  </si>
  <si>
    <t>PHỤ LỤC IV-3
TÌNH HÌNH THỰC HIỆN CÁC NHIỆM VỤ ĐƯỢC GIAO THEO CÁC VĂN BẢN CỦA TRUNG ƯƠNG</t>
  </si>
  <si>
    <t>PHỤ LỤC IV-05
BÁO CÁO TRUNG ƯƠNG CÁC TƯ DUY, SÁNG KIẾN ĐỘT PHÁ VÀ ĐẶT HÀNG CÁC SẢN PHẨM CẦN THIẾT CHO 
PHÁT TRIỂN KHOA HỌC, CÔNG NGHỆ, ĐỔI MỚI SÁNG TẠO VÀ CHUYỂN ĐỔI SỐ</t>
  </si>
  <si>
    <t>PHỤ LỤC IV-4
TIẾP NHẬN XỬ LÝ PHẢN ÁNH, KIẾN NGHỊ, SÁNG KIẾN, GIẢI PHÁP VỀ KHOA HỌC, CÔNG NGHỆ, ĐỔI MỚI SÁNG TẠO, CHUYỂN ĐỔI SỐ</t>
  </si>
  <si>
    <t>PHỤ LỤC IV-7
VIỆC ĐĂNG KÝ KINH PHÍ VÀ KẾ HOẠCH VỐN</t>
  </si>
  <si>
    <t>Việc tổ chức các lớp đào tạo bồi dưỡng chuyên sâu cho cán bộ chuyên trách về chuyển đổi số và an toàn thông tin; năng cao kỹ năng số cho cán bộ, công chức, viên chức và người lao động (đặc biệt là cán bộ cấp xã)</t>
  </si>
  <si>
    <t>PHỤ LỤC IV-8
VIỆC GIẢI NGÂN KINH PHÍ</t>
  </si>
  <si>
    <t>31/7/2025</t>
  </si>
  <si>
    <t>30/9/2025</t>
  </si>
  <si>
    <t>17/10/2025</t>
  </si>
  <si>
    <t>18/11/2025</t>
  </si>
  <si>
    <t>14/01/2026</t>
  </si>
  <si>
    <t>Vướng mắc trong thực hiện chế độ theo Nghị định 179/2025/NĐ-CP, ngày 01/7/2025</t>
  </si>
  <si>
    <t>Không</t>
  </si>
  <si>
    <t>phản ánh, kiến nghị</t>
  </si>
  <si>
    <t>Tôi là chuyên viên của Văn phòng Đảng ủy xã, qua nghiên cứu Nghị định 179/2025/NĐ-CP và Thông tư 23/2025-TT-BKHCN thì hiện sẽ căn cứ theo văn bản, hướng dẫn nào để được hưởng chế độ theo quy định. Có phải căn cứ theo Hướng dẫn 39-HD/BTCTW không. Vì hiện tại UBND tỉnh Lâm Đồng có ban hành Công văn 1271/UBND-KGVX về việc thực hiện hỗ trợ đối với người làm công tác chuyên trách chuyển đổi số, an toàn thông tin mạng, an ninh mạng; nhưng qua nghiên cứu đây là văn bản áp dụng bên khối chính quyền. Hiện công chức phụ trách mảng chuyển đổi số bên Đảng còn lúng túng trong việc triển khai các thủ tục để được hưởng chế độ theo quy định. Kính mong được cấp trên xem xét, hướng dẫn</t>
  </si>
  <si>
    <t>Tôi đã gửi phản ánh trên hệ thống PAKN với mã: 2025_PAKN_1204170406896. Sau đó, UBND phường Xuân Hương đã làm việc và ban hành Quyết định cưỡng chế số 3037/QĐ-CCXP ngày 30/12/2025 đối với công trình vi phạm trật tự xây dựng tại hẻm Hầm Đá, phường Xuân Hương, TP. Đà Lạt.
Tuy nhiên, đến nay (ngày 16/01/2026), UBND phường Xuân Hương vẫn chưa tổ chức thi hành Quyết định cưỡng chế nêu trên, mặc dù Quyết định đã có hiệu lực pháp luật. Việc chậm tổ chức thi hành làm ảnh hưởng đến hiệu lực quản lý nhà nước về trật tự xây dựng và quyền, lợi ích hợp pháp của người dân.
Kính đề nghị UBND tỉnh Lâm Đồng kiểm tra, chỉ đạo và đôn đốc  UBND phường Xuân Hương khẩn trương tổ chức thi hành Quyết định cưỡng chế theo đúng quy định pháp luật; đồng thời xem xét trách nhiệm của tập thể, cá nhân có liên quan trong việc chậm thực hiện Quyết định đã có hiệu lực.</t>
  </si>
  <si>
    <t>Tôi là chuyên viên Đảng ủy xã Tuyên Quang, có bằng cử nhân công nghệ thông tin. Trước làm Quản trị mạng tại Thành ủy Phan Thiết; sau khi sáp nhập tôi được bố trí công tác tại Văn phòng Đảng ủy xã Tuyên Quang. Qua thông tin được biết, các phường, xã bạn đã có cán bộ có quyết định và đã bắt đầu thực hiện chi trả, truy lĩnh theo quy định. Nhưng cũng có ý kiến cho rằng ở phường, xã phải thành lập bộ phận chuyển đổi số rồi mới có quyết định cho cán bộ phụ trách chuyển đổi số. Vậy cho tôi được hỏi là ở phường, xã sẽ thực hiện như thế nào để đúng quy định, có cần thành lập bộ phận chuyển đổi số không hay chỉ cần ban hành quyết định phân công cán bộ phụ trách chuyển đổi số, an ninh, an toàn thông tin mạng.</t>
  </si>
  <si>
    <t xml:space="preserve">Đề nghị giải quyết việc lấn chiếm mốc lộ giới hành lang đường bộ đoạn quốc lộ 14, xã Đức Lập, tỉnh Lâm Đồng
</t>
  </si>
  <si>
    <t>Tôi là công dân pakn về việc xây dựng không phép ở thửa đất 7147 tờ 4, hẻm Hoàng Hoa Thám, phường Xuân Hương -Đà Lạt, Lâm Đồng.Công trình xây dựng từ tháng 6 tới nay đã hoàn thành, gồm 2 tầng 7 phòng có cửa chính,cửa sổ riêng và lắp đặt đồng hồ tách rời, cách bố trí này có hình thức tương tự như các phòng cho thuê,tuy nhiên tôi không khẳng định mục đích sử dụng của công trình, mà chỉ mô tả theo thực tế tôi quan sát được và gần đây tôi tiếp tục nhìn thấy sắt thép được chuyển vào công trình, có dấu hiệu nâng mái hoặc cơi nới thêm và vẫn đang thi công khi thực hiện pakn này,đó là những gì tôi quan sát được .Kính mong cơ quan chức năng xác minh và xử lý theo đúng quy định, để tránh phát sinh vì phạm (nếu có)</t>
  </si>
  <si>
    <t xml:space="preserve">https://cchc.lamdong.gov.vn
  https://btgdvtu.lamdong.dcs.vn/tin-tuc-su-kien/khoa-giao-van-hoa-van-nghe/task/1702/type/detail/id/58117
  https://baolamdong.vn/khi-chinh-quyen-tim-den-dan-397293.html)
</t>
  </si>
  <si>
    <t>Hiện nay nước ta nói chung và tỉnh nhà nói riêng đang đẩy mạnh công cuộc chuyển đổi số và tập trung triển khai thực hiện Nghị quyết 57-NQ/TW, tuy nhiên nguồn nhân lực trẻ có kinh nghiệm chưa có nhiều, hầu hết là mới bước đầu tiếp cận nên còn nhiều khó khăn, lúng túng trong triển khai thực hiện và áp dụng thực tế. Rất mong các cấp, các ngành quan tâm, tạo điều kiện cho cán bộ và đặc biệt là đoàn viên thanh niên được tập huấn, nắm bắt kỹ các kiến thức, kỹ năng để vận dụng tốt hơn trong quá trình triển khai thực hiện nhiệm vụ.</t>
  </si>
  <si>
    <t>Đề nghị Tỉnh Lâm đồng cần tổ chức các lớp tuận huấn, hướng dẫn cho cán bộ phụ trách về chuyển đổi số tại địa phương</t>
  </si>
  <si>
    <t>Hiện nay hiện trạng hạ tầng kỹ thuật, máy móc thiết bị phục vụ cho công tác chuyển đổi số phát triển khoa học, công nghệ ở các vùng đặc biệt khó khăn không đáp ứng được nhu cầu công việc, thêm vào đó băng tần, mạng lưới internet không đảm bảo (đường truyền dùng chung và chia nhỏ nhiều nơi) nên không đáp ứng được yêu cầu sử dụng của người dân củng như cán bộ công chức hiện nay. Kiến nghị đầu tư máy móc thiết bị, hạ tầng kỹ thuật phục vụ công tác chuyển đổi số cho các xã vùng đặc biệt khó khăn</t>
  </si>
  <si>
    <t xml:space="preserve">ĐẢNG BỘ TỈNH LÂM ĐỒNG
ĐẢNG ỦY XÃ SƠN ĐIỀN
*
	      ĐẢNG CỘNG SẢN VIỆT NAM
    Sơn Điền, ngày 31 tháng 10 năm 2025
BÁO CÁO GIẢI PHÁP ĐỔI MỚI, SÁNG TẠO
ĐỐI VỚI MÔ HÌNH TRỒNG CHANH DÂY SẠCH TRONG TÌNH HÌNH MỚI
I. Thực trạng:
Hiện nay, cây chanh dây là cây trồng chủ lực mang lại thu nhập ổn định cho người dân. Tuy nhiên, việc sản xuất vẫn còn phụ thuộc nhiều vào thuốc hóa học, sâu bệnh phát sinh, giá cả bấp bênh và chưa có đầu ra ổn định. Trước yêu cầu về nông sản sạch, an toàn và có truy xuất nguồn gốc, việc đổi mới mô hình sản xuất là hết sức cần thiết.
II. Mục tiêu:
Phát triển mô hình trồng chanh dây sạch, an toàn, bền vững theo tiêu chuẩn VietGAP/hữu cơ.
Nâng cao năng suất, chất lượng và giá trị sản phẩm, gắn với tiêu thụ ổn định.
III. Giải pháp đổi mới, sáng tạo:
1.Về kỹ thuật:
- Áp dụng quy trình trồng chanh dây sạch, sử dụng phân hữu cơ, chế phẩm sinh học thay thế hóa chất.
- Ứng dụng công nghệ tưới nhỏ giọt, cảm biến độ ẩm, ghi chép nhật ký điện tử.
2.Về tổ chức sản xuất:
- Thành lập tổ hợp tác hoặc hợp tác xã trồng chanh dây sạch.
- Liên kết “4 nhà”: nông dân – doanh nghiệp – khoa học – nhà nước để tạo chuỗi giá trị.
3.Về tiêu thụ sản phẩm:
- Ký hợp đồng bao tiêu với doanh nghiệp chế biến, xuất khẩu.
- Xây dựng thương hiệu “Chanh dây sạch Sơn Điền”, gắn mã QR truy xuất nguồn gốc, mở rộng kênh tiêu thụ qua thương mại điện tử.
4.Về hỗ trợ và tuyên truyền:
- Tổ chức tập huấn kỹ thuật sản xuất sạch, bảo vệ môi trường.
- Đề xuất chính sách hỗ trợ vốn vay ưu đãi, giống sạch bệnh và tem nhãn truy xuất.
IV. Kết quả kỳ vọng:
- Giảm 30% lượng thuốc hóa học, tăng 25% năng suất.
- Hình thành vùng trồng chanh dây sạch đạt chuẩn VietGAP, có đầu ra ổn định.
- Xây dựng được thương hiệu chanh dây đặc trưng của địa phương.
V. Kết luận:
Việc triển khai mô hình trồng chanh dây sạch là hướng đi phù hợp trong tình hình mới, góp phần nâng cao thu nhập, bảo vệ môi trường và phát triển nông nghiệp bền vững tại xã Sơn Điền.
</t>
  </si>
  <si>
    <t xml:space="preserve">Định nghĩa: Là trình tự, cách thức, hồ sơ và yêu cầu do cơ quan nhà nước có thẩm quyền quy định để giải quyết một công việc cụ thể liên quan đến cá nhân, tổ chức.
Giai đoạn:
Khởi xướng vụ việc
Xem xét và đưa ra quyết định giải quyết
Thi hành quyết định hành chính
Khiếu nại, giải quyết khiếu nại, xem xét lại quyết định hành chính </t>
  </si>
  <si>
    <t xml:space="preserve">Nghị định quy định tăng cường nguồn lực từ ngân sách trung ương và ngân sách địa phương đầu tư cơ sở vật chất. Khuyến khích thu hút các nguồn lực của xã hội đầu tư cơ sở vật chất phát triển giáo dục mầm non. Đầu tư phát triển mạng lưới cơ sở giáo dục mầm non bảo đảm đủ trường lớp, cơ sở vật chất, thiết bị dạy học, đồ dùng, đồ chơi thực hiện phổ cập giáo dục mầm non cho trẻ em từ 3 đến 5 tuổi. Nâng chuẩn cơ sở giáo dục mầm non theo hướng chuẩn hóa, hiện đại hóa, đáp ứng yêu cầu thực hiện phổ cập giáo dục mầm non cho trẻ em từ 3 đến 5 </t>
  </si>
  <si>
    <t xml:space="preserve">Bên cạnh sự phối hợp của các đơn vị chủ lực này, vai trò của các doanh nghiệp an toàn, an ninh mạng và doanh nghiệp công nghệ số cũng rất quan trọng. Sự chung tay của các doanh nghiệp trong việc nâng cao năng lực đảm bảo an toàn không gian mạng quốc gia mang lại những hiệu quả rõ rệt khi mỗi nhân sự an toàn thông tin tại doanh nghiệp là một chiến sĩ bảo đảm an toàn không gian mạng quốc gia trong chuyển đổi số. Để làm được điều này, việc nâng cao năng lực phối hợp giữa doanh nghiệp và các lực lượng chức năng là cần thiết và có tính quyết định hiệu quả trong việc huy động nguồn lực của toàn xã hội. Bảo đảm hoạt động trên không gian mạng không gây phương hại đến an ninh quốc gia, trật tự, an toàn xã hội, quyền và lợi ích hợp pháp của cơ quan, tổ chức, cá nhân. </t>
  </si>
  <si>
    <t>Phổ cập bậc giáo dục mầm non</t>
  </si>
  <si>
    <t xml:space="preserve">Đề nghị có giải pháp cho bảo mật thông tin cá nhân được bảo mật tuyệt đối </t>
  </si>
  <si>
    <t>Không có ý kiến</t>
  </si>
  <si>
    <t xml:space="preserve">Không </t>
  </si>
  <si>
    <t xml:space="preserve">Không có ý kiến phản ánh cũng như kiến nghị về đột phá phát triển khoa học, công nghệ, đổi mới sáng tạo và chuyển đổi số quốc gia </t>
  </si>
  <si>
    <t>Không có ý kiến, phản ánh cũng như kiến nghị về đột phá phát triển khoa học, công nghệ, đổi mới sáng tạo và chuyển đổi số quốc gia</t>
  </si>
  <si>
    <t>cần có chính sách đối với người phụ trách lĩnh vực Công nghệ, đổi mới sáng tạo và chuyển đổi số, phụ trách tuy nhiên chưa có chế độ</t>
  </si>
  <si>
    <t>Cần bổ sung thiết bị CNTT, kinh phí để trang bị các thiết bị CNTT cho đảng ủy cấp xã, vì số thiết bị hiện có còn thiếu nhiều, số đã có thì cũ, cấu hình không đáp ứng yêu cầu công việc</t>
  </si>
  <si>
    <t>Qua nghiên cứu các văn bản, quy định hiện hành, không thấy có nội dung yêu cầu HĐND cấp xã phải ban hành Nghị quyết thông qua kế hoạch thực hiện NQ 57 của UBND cấp xã. Vậy HDND cấp xã có cần thiết phải ban hành NQ về nhiệm vụ này không. Rất mong được sự quan tâm, phản hồi của cấp có thẩm quyền. Trân trọng cảm ơn.</t>
  </si>
  <si>
    <t>Kính gửi Ông Phạm Hoàng Minh Khôi
Căn cứ Nghị định số 179/2025/NĐ-CP ngày 01/7/2025 của Chính phủ quy định về mức hỗ trợ đối với người làm công tác chuyên trách về chuyển đổi số, an toàn thông tin mạng, an ninh mạng; trong đó quy định cụ thể về đối tượng áp dụng, mức hỗ trợ và kinh phí thực hiện.
Đề nghị Ông Phạm Hoàng Minh Khôi căn cứ các quy định nêu trên để thực hiện theo đúng quy định.
Đối với thủ tục hồ sơ thanh, quyết toán, đề nghị thực hiện theo đúng quy định của Luật Ngân sách nhà nước, Luật Kế toán và các văn bản quy định hiện hành.
Trân trọng./.</t>
  </si>
  <si>
    <t>Kính gửi: Ông Triệu Ngọc Khánh
Ngày 16/01/2026, Cơ quan chức năng nhận được phản ánh/kiến nghị của Ông trên Hệ thống thông tin tiếp nhận, xử lý phản ánh, kiến nghị, sáng kiến, giải pháp phát triển khoa học, công nghệ, đổi mới sáng tạo và chuyển đổi số với Mã PAKN: 2026_PAKN_0116182239241. Sau khi rà soát, cơ quan chức năng trân trọng thông báo đến Ông như sau:
1.	Đối với nội dung phản ánh, kiến nghị của Ông tại Mã PAKN: 2025_PAKN_1204170406896, ngày 26/12/2025, cơ quan chức năng trả lời và hướng dẫn cụ thể trên hệ thống. Đề nghị Ông truy cập hệ thống hoặc tra cứu theo mã hồ sơ nêu trên để nghiên cứu đầy đủ nội dung phúc đáp.
2.	Về phạm vi tiếp nhận thông tin: 
Cơ quan chức năng lưu ý Ông Triệu Ngọc Khánh, Hệ thống này chỉ tiếp nhận và xử lý các phản ánh, kiến nghị, sáng kiến, giải pháp liên quan đến lĩnh vực phát triển khoa học, công nghệ, đổi mới sáng tạo và chuyển đổi số. 
Kính đề nghị Ông gửi đến đúng cơ quan có thẩm quyền để được xem xét, giải quyết theo quy định.
Trân trọng thông báo để Ông được biết./.</t>
  </si>
  <si>
    <t>Kính gửi ông: Phạm Hoàng Minh Khôi
Căn cứ Hướng dẫn số 39-HD/BTCTW của Ban Tổ chức Trung ương về việc hướng dẫn chức năng, nhiệm vụ phòng Chuyển đổi số thuộc văn phòng các ban, cơ quan Đảng ở Trung ương; phòng Chuyển đổi số - Cơ yếu thuộc văn phòng tỉnh ủy, thành ủy và bộ phận chuyên trách công tác chuyển đổi số và cơ yếu tại văn phòng đảng ủy xã, phường, đặc khu. Theo đó, cấp phường, xã không bắt buộc thành lập bộ phận chuyển đổi số.
Trân trọng!</t>
  </si>
  <si>
    <t xml:space="preserve"> Lưu ý: Hệ thống này chỉ tiếp nhận, xử lý phản ánh, kiến nghị, sáng kiến, giải pháp phát triển khoa học. công nghệ, chuyển đổi số. </t>
  </si>
  <si>
    <t xml:space="preserve"> Đề nghị ông Triệu Ngọc Khánh gửi đơn đến UBND phường Xuân Hương - Đà Lạt để được xem xét giải quyết.</t>
  </si>
  <si>
    <t xml:space="preserve">Kính gửi Ông/Bà Nguyễn Văn Bá,
Phản ánh, kiến nghị của Ông/Bà không thuộc phạm vi tiếp nhận của hệ thống. Rất vui lòng được phục vụ Ông/Bà ở lần tiếp theo.
Trân trọng./.
</t>
  </si>
  <si>
    <t>Xin trân trọng cảm ơn ý kiến!
Tỉnh Lâm Đồng hoàn toàn chia sẻ với những khó khăn về nguồn nhân lực trẻ trong triển khai chuyển đổi số và thực hiện Nghị quyết số 57-NQ/TW. Từ khi sáp nhập đến nay, tỉnh đã tổ chức nhiều khóa đào tạo, bồi dưỡng và tập huấn về kỹ năng số, sử dụng các nền tảng dùng chung, quản trị dữ liệu, an toàn thông tin và các chuyên đề phục vụ triển khai Nghị quyết 57-NQ/TW. Các lớp tập huấn này đã giúp đội ngũ cán bộ, công chức, viên chức – đặc biệt là lực lượng đoàn viên thanh niên – bước đầu nâng cao năng lực, tiếp cận tốt hơn với yêu cầu nhiệm vụ mới.
Trong thời gian tới, tỉnh sẽ tiếp tục triển khai thường xuyên các chương trình đào tạo, bồi dưỡng chuyên sâu, đa dạng hóa hình thức tập huấn, tăng cường thực hành và chia sẻ kinh nghiệm giữa các đơn vị. Đồng thời, tỉnh sẽ giao các cơ quan, đơn vị rà soát và bố trí cán bộ phù hợp với yêu cầu nhiệm vụ chuyển đổi số, đảm bảo mỗi vị trí công tác đều có nhân sự đủ năng lực để đáp ứng tiến độ và chất lượng triển khai. Chúng tôi rất mong tiếp tục nhận được sự đồng hành và các ý kiến đóng góp quý báu để công tác phát triển nguồn nhân lực chuyển đổi số của tỉnh ngày càng hiệu quả và thực chất hơn.</t>
  </si>
  <si>
    <t>Sở Khoa học và Công nghệ kính gửi Kế hoạch tập huấn.
Trân trong!</t>
  </si>
  <si>
    <t xml:space="preserve">Đã tiếp nhận sáng kiến </t>
  </si>
  <si>
    <t xml:space="preserve">Kính gửi Ông/Bà Trần Thị Mỹ Duyên,
Phản ánh, kiến nghị của Ông/Bà không thuộc phạm vi tiếp nhận của hệ thống. Rất vui lòng được phục vụ Ông/Bà ở lần tiếp theo.
Trân trọng./.
</t>
  </si>
  <si>
    <t>Cảm ơi bạn đã chia sẽ thông tin!</t>
  </si>
  <si>
    <t xml:space="preserve">Bên cạnh sự phối hợp của các đơn vị chủ lực này, vai trò của các doanh nghiệp an toàn, an ninh mạng và doanh nghiệp công nghệ số cũng rất quan trọng. Sự chung tay của các doanh nghiệp trong việc nâng cao năng lực đảm bảo an toàn không gian mạng quốc gia mang lại những hiệu quả rõ rệt khi mỗi nhân sự an toàn thông tin tại doanh nghiệp là một chiến sĩ bảo đảm an toàn không gian mạng quốc gia trong chuyển đổi số. Để làm được điều này, việc nâng cao năng lực phối hợp giữa doanh nghiệp và các lực lượng chức năng là cần thiết và có tính quyết định hiệu quả trong việc huy động nguồn lực của toàn xã hội. Bảo đảm hoạt động trên không gian mạng không gây phương hại đến an ninh quốc gia, trật tự, an toàn xã hội, quyền và lợi ích hợp pháp của cơ quan, tổ chức, cá nhân. Cảm ơn bạn đã đồng hành chia sẽ!
</t>
  </si>
  <si>
    <t xml:space="preserve">Tỉnh Lâm Đồng Trân trọng cảm ơn ý kiến đóng góp và luôn đồng hành, chia sẻ những khó khăn với các vùng sâu, vùng xa, vùng khó khăn. Trong thời gian qua, Lâm Đồng đã có bước khởi động tích cực với nhiều mô hình điểm hữu ích như:  tăng cường tuyên truyền và tập huấn kỹ năng số cho người dân vùng sâu, vùng xa; hỗ trợ thiết bị, hạ tầng viễn thông – Internet; xây dựng mô hình chuyển đổi số cộng đồng; đẩy mạnh ứng dụng công nghệ trong sản xuất nông nghiệp; triển khai các nhiệm vụ KH&amp;CN phù hợp điều kiện địa phương nhằm nâng cao nhận thức và khả năng tiếp cận công nghệ của người dân. Tuy nhiên, việc phổ cập sâu rộng và bền vững KH&amp;CN, ĐMST và CĐS đến mọi người dân vùng sâu, vùng xa vẫn là một thách thức lớn, đòi hỏi sự kiên trì, nguồn lực tập trung và các giải pháp sáng tạo, phù hợp trong thời gian tới. Tỉnh tiếp tục chỉ đạo các cơ quan/đơn vị triển khai linh hoạt Đề án Chuyển đổi số tỉnh Lâm Đồng đến năm 2025, định hướng đến năm 2030 và lồng ghép các chương trình, nhiệm vụ ưu tiên cho vùng nông thôn, miền núi. </t>
  </si>
  <si>
    <t xml:space="preserve">
Cảm ơn Bạn! Sở Khoa học và Công nghệ ghi nhận. sẽ có ý kiến và phối hợp với các ngành cung thực hiện.</t>
  </si>
  <si>
    <t>Nội dung PAKN không rỏ ràng</t>
  </si>
  <si>
    <t>Câu hỏi không có nội dung.</t>
  </si>
  <si>
    <t>Tỉnh Lâm đồng đã ban hành: Kế hoạch 9025/KH-UBND ban hành Đề án thúc đẩy phát triển hoạt động của hệ sinh thái khởi nghiệp ĐMST tỉnh Lâm Đồng đến năm 2025.</t>
  </si>
  <si>
    <t>Câu hỏi: Không có ý kiến phản ánh cũng như kiến nghị về đột phá phát triển khoa học, công nghệ, đổi mới sáng tạo và chuyển đổi số quốc gia
Trả lời:Trước khi hỏi, hãy xác định bạn muốn hỏi cái gì, giúp câu hỏi đi đúng trọng tâm và tránh lan man. Cảm ơn bạn.</t>
  </si>
  <si>
    <t xml:space="preserve">Kính gửi Ông/Bà Lê Trúc Phương,
Cảm ơn ông/bà đã phản hồi thông tin. Trân trọng./.
</t>
  </si>
  <si>
    <t xml:space="preserve">Câu hỏi: cần có chính sách đối với người phụ trách lĩnh vực Công nghệ, đổi mới sáng tạo và chuyển đổi số, phụ trách tuy nhiên chưa có chế độ.
Trả lời: Bạn nghiêm cứu "Thông tư số 23/2025/TT-BKHCN của Bộ Khoa học và Công nghệ: Hướng dẫn xác định vị trí việc làm chuyên trách về chuyển đổi số được hưởng mức hỗ trợ theo quy định tại Nghị định số 179/2025/NĐ-CP ngày 01 tháng 7 năm 2025 của Chính phủ thuộc chức năng quản lý nhà nước của Bộ Khoa học và Công nghệ" để tham mưu chế độ. Cảm ơn! </t>
  </si>
  <si>
    <t>Văn phòng Tỉnh ủy đang triển khai đề án trang bị máy tính và máy in trong mạng mật</t>
  </si>
  <si>
    <t xml:space="preserve"> HDND cấp xã không cần phải ban hành nghị quyết thông qua kế hoạch thực hiện NQ 57 của UBND cấp xã. Việc triển khai thực hiện NQ 57 chỉ cần triển khai thực hiện theo kế hoạch của UBND cấp xã.</t>
  </si>
  <si>
    <t>X</t>
  </si>
  <si>
    <t>Kế hoạch số 1418/KH-UBND</t>
  </si>
  <si>
    <t>08/8/2025</t>
  </si>
  <si>
    <t>Bồi dưỡng, tập huấn cán bộ, công chức, viên chức xã, phường, đặc khu tỉnh Lâm Đồng năm 2025</t>
  </si>
  <si>
    <t>Kế hoạch số 1822/KH-SKHCN</t>
  </si>
  <si>
    <t>Sở Khoa học và Công nghệ</t>
  </si>
  <si>
    <t>Kế hoạch số 2147/KH-SKHCN</t>
  </si>
  <si>
    <t>Bồi dưỡng, tập huấn AI cho doanh nghiệp siêu nhỏ, nhỏ và vừa trên địa bàn tỉnh Lâm Đồng năm 2025</t>
  </si>
  <si>
    <t>Kế hoạch số 239/KH-TBATANM-CAT</t>
  </si>
  <si>
    <t>11/11/2025</t>
  </si>
  <si>
    <t>Công an tỉnh</t>
  </si>
  <si>
    <t>Tiểu ban An toàn, an ninh mạng tỉnh</t>
  </si>
  <si>
    <t>Kế hoạch tổ chức tập huấn và diễn tập thực chiến bảo đảm an ninh mạng, an toàn thông tin trên địa bàn tỉnh năm 2025</t>
  </si>
  <si>
    <t>Vận hành hệ thống thông tin giải quyết thủ tục hành chính tại Lâm Đồng, Bình Thuận, Đắk Nông</t>
  </si>
  <si>
    <t>Vận hành hệ thống văn phòng điện tử tại Lâm Đồng, Bình Thuận, Đắk Nông</t>
  </si>
  <si>
    <t>Trực tiếp kết hợp trực tuyến</t>
  </si>
  <si>
    <t>Trực tiếp</t>
  </si>
  <si>
    <t>VNPT tổ chức tập huấn vận hành Hệ thống thông tin giải quyết TTHC</t>
  </si>
  <si>
    <t>Chi nhiệm vụ KHCN&amp;ĐMST các cấp</t>
  </si>
  <si>
    <t>Sự nghiệp KHCN, ĐMST &amp; CĐS (ĐP)</t>
  </si>
  <si>
    <t>Chi hoạt động quản lý nhà nước về KHCN, ĐMST&amp;CĐS</t>
  </si>
  <si>
    <t>Chi thực hiện nhiệm vụ chuyển đổi số, Nghị quyết 57</t>
  </si>
  <si>
    <t>Dự án Hệ thống cơ sở dữ liệu không gian dùng chung</t>
  </si>
  <si>
    <t>Đầu tư công (ĐP)</t>
  </si>
  <si>
    <t>Đầu tư công (TW)</t>
  </si>
  <si>
    <t>Tổng cộng</t>
  </si>
  <si>
    <t>Dự án Đầu tư trang thiết bị phục vụ hoạt động của UBND cấp xã và triển khai đề án 06 trên địa bàn tỉnh Lâm Đồng</t>
  </si>
  <si>
    <t>Dự án Nâng cấp, cải tạo và mua sắm bổ sung trang thiết bị cho Trung tâm Kỹ thuật Tiêu chuẩn Đo lường Chất lượng</t>
  </si>
  <si>
    <t>Sở Khoa học và Công nghệ tỉnh Lâm Đồng</t>
  </si>
  <si>
    <t>Kế hoạch Tổ chức Hội nghị tập huấn "Khởi nghiệp sáng tạo và đổi mới sáng tạo"</t>
  </si>
  <si>
    <t>Ủy ban nhân dân tỉnh Lâm Đồng</t>
  </si>
  <si>
    <t>Lớp bồi dưỡng kiến thức về trí tuệ nhân tạo (AI) và chuyển đổi số cho cán bộ, công chức lãnh đạo, quản lý cấp tỉnh, cấp xã</t>
  </si>
  <si>
    <t>Dự kiến quý III/2026</t>
  </si>
  <si>
    <t>Lớp Bồi dưỡng Quản trị chiến lược công nghệ, hệ thống đổi mới sáng tạo quốc gia, kinh tế số, và ứng dụng AI trong quản lý công.</t>
  </si>
  <si>
    <t>Dự kiến quý II/2026</t>
  </si>
  <si>
    <t>Lớp Bồi dưỡng Phát triển khoa học, công nghệ số, đổi mới sáng tạo và chuyển đổi số gắn với vận hành chính quyền địa phương 02 cấp hiện nay.</t>
  </si>
  <si>
    <t>Lớp bồi dưỡng kiến thức về trí tuệ nhân tạo (AI) và chuyển đổi số</t>
  </si>
  <si>
    <t>Kế hoạch số 10088/KH-UBND</t>
  </si>
  <si>
    <t xml:space="preserve">	Kế hoạch số 634/KH-SKHCN</t>
  </si>
  <si>
    <t>Trực tuyến</t>
  </si>
  <si>
    <t>Tổ chức 12 lớp tại 12 xã, phường; tập huấn, bồi dưỡng kỹ năng sử dụng dịch vụ công trực tuyến cho thành viên Tổ công nghệ số cộng đồng của xã, phường. Tổng số học viên tham gia khóa học là: 1623 học viên</t>
  </si>
  <si>
    <t>Tổ chức 12 lớp tại 12 xã, phường; tập huấn, bồi dưỡng kỹ năng triển khai và sử dụng dịch vụ công trực tuyến, thanh toán trực tuyến, số hóa hồ sơ giải quyết thủ tục hành chính cho cán bộ xã, phường. Tổng số học viên tham gia khóa học là: 657 học viên</t>
  </si>
  <si>
    <r>
      <t xml:space="preserve">Bồi dưỡng, tập huấn ứng dụng trí tuệ nhân tạo (AI) dành cho cán bộ, công chức tỉnh Lâm Đồng năm 2025 </t>
    </r>
    <r>
      <rPr>
        <i/>
        <sz val="12"/>
        <color theme="1"/>
        <rFont val="Times New Roman"/>
        <family val="1"/>
      </rPr>
      <t>(Lãnh đạo Sở, ngành, lãnh đạo cấp xã tại phường Xuân Hương – Đà Lạt, phường Đông Gia nghĩa và phường Phan Thiết)</t>
    </r>
  </si>
  <si>
    <r>
      <t xml:space="preserve">Bồi dưỡng, tập huấn ứng dụng trí tuệ nhân tạo (AI) dành cho cán bộ, công chức tỉnh Lâm Đồng năm 2025 </t>
    </r>
    <r>
      <rPr>
        <i/>
        <sz val="12"/>
        <color theme="1"/>
        <rFont val="Times New Roman"/>
        <family val="1"/>
      </rPr>
      <t>(cán bộ, công chức, viên chức)</t>
    </r>
  </si>
  <si>
    <t>Tháng 11,12/2025</t>
  </si>
  <si>
    <t>28/8/2025</t>
  </si>
  <si>
    <t xml:space="preserve">Kế hoạch số 2313/KH-SKHCN </t>
  </si>
  <si>
    <r>
      <t xml:space="preserve">Tổ chức tập huấn, bồi dưỡng kỹ năng số cho cán bộ xã, thành viên Tổ công nghệ số cộng đồng trên địa bàn các xã của tỉnh Lâm Đồng năm 2025 </t>
    </r>
    <r>
      <rPr>
        <i/>
        <sz val="12"/>
        <color theme="1"/>
        <rFont val="Times New Roman"/>
        <family val="1"/>
      </rPr>
      <t>(tập huấn, bồi dưỡng kỹ năng sử dụng dịch vụ công trực tuyến cho thành viên Tổ công nghệ số cộng đồng của xã, phường)</t>
    </r>
  </si>
  <si>
    <r>
      <t xml:space="preserve">Tổ chức tập huấn, bồi dưỡng kỹ năng số cho cán bộ xã, thành viên Tổ công nghệ số cộng đồng trên địa bàn các xã của tỉnh Lâm Đồng năm 2025 </t>
    </r>
    <r>
      <rPr>
        <i/>
        <sz val="12"/>
        <color theme="1"/>
        <rFont val="Times New Roman"/>
        <family val="1"/>
      </rPr>
      <t>(tập huấn, bồi dưỡng kỹ năng triển khai và sử dụng dịch vụ công trực tuyến, thanh toán trực tuyến, số hóa hồ sơ giải quyết thủ tục hành chính cho cán bộ xã, phường)</t>
    </r>
  </si>
  <si>
    <t>400 Doanh nghiệp</t>
  </si>
  <si>
    <t>Văn phòng Tỉnh ủy</t>
  </si>
  <si>
    <t>Kịp thời rà soát quy trình, công bố, công khai danh mục các thủ tục hành chính đáp ứng yêu cầu triển khai.</t>
  </si>
  <si>
    <t>Nghị quyết 57-NQ/TW - Kế hoạch 02</t>
  </si>
  <si>
    <t>Xây dựng, ban hành và công bố mã định danh điện tử của các cơ quan, đơn vị theo Quyết định 20/2020/QĐ-TTg và Quyết định số 09/2025/QĐ-TTg;</t>
  </si>
  <si>
    <t>Bố trí dự phòng ngân sách nhà nước và các nguồn hợp pháp để đáp ứng đầy đủ nhu cầu cấp bách phát sinh ngoài dự toán cho chuyển đổi số và công nghệ thông tin.</t>
  </si>
  <si>
    <t>Chủ động ban hành quy định tạm thời về việc giao quyền chủ đầu tư cho các nhiệm vụ chuyển đổi số cấp bách.</t>
  </si>
  <si>
    <t>Thành lập và duy trì hoạt động hiệu quả của các “Tổ công nghệ số cộng đồng”, “Đội hỗ trợ phản ứng nhanh” để thực hiện “cầm tay chỉ việc”, hỗ trợ, giải đáp vướng mắc kịp thời cho cán bộ và người dân tại cơ sở.</t>
  </si>
  <si>
    <t>Tập huấn, bồi dưỡng về chuyển đổi số theo hướng thực chiến, tập trung vào kỹ năng vận hành các hệ thống cụ thể và xử lý quy trình nghiệp vụ mới, phân loại đối tượng.</t>
  </si>
  <si>
    <t>Chủ trì phối hợp lựa chọn hệ thống thông tin giải quyết thủ tục hành chính thống nhất để sử dụng; (2) Hoàn thành việc thống nhất các quy trình, công bố các thủ tục hành chính và tích hợp 100% dịch vụ công trực tuyến đang cung cấp lên Cổng Dịch vụ công quốc gia, khắc phục các lỗi kỹ thuật.</t>
  </si>
  <si>
    <t>Chủ động rà soát, đánh giá hiệu quả việc triển khai Trung tâm điều hành thông minh (IOC) để có phương án khai thác, sử dụng hiệu quả;</t>
  </si>
  <si>
    <t>Hoàn thành bàn giao hồ sơ, số hóa 100% kết quả giải quyết TTHC còn hiệu lực của chính quyền cấp Huyện để tái sử dụng thông tin, dữ liệu, tạo thuận tiện cho người dân, doanh nghiệp.</t>
  </si>
  <si>
    <t>Hoàn thành rà soát, cấu trúc lại các thủ tục hành chính chuyển từ thủ công trên giấy sang môi trường điện tử.</t>
  </si>
  <si>
    <t>Hoàn thành việc tích hợp, cung cấp 100% dịch vụ công trực tuyến đang cung cấp trên Cổng Dịch vụ công quốc gia;</t>
  </si>
  <si>
    <t>Hoàn thành đánh giá, lựa chọn các hệ thống thông tin phục vụ hoạt động và chỉ đạo, điều hành sẽ tiếp tục sử dụng; có phương án phù hợp để bảo đảm khai thác, sử dụng, tra cứu thông tin, dữ liệu đối với các hệ thống không được lựa chọn.</t>
  </si>
  <si>
    <t>Khắc phục ngay các bất cập, hạn chế về chất lượng DVCTT, bảo đảm việc thực hiện thực chất, hiệu quả, thông suốt, không bị gián đoạn khi thực hiện đóng giao diện Cổng dịch vụ công cấp tỉnh và thực hiện sắp xếp đơn vị hành chính, triển khai mô hình chính quyền địa phương 02 cấp.</t>
  </si>
  <si>
    <t>Nhanh chóng bố trí trụ sở, trang cấp thiết bị, phân công lãnh đạo, bố trí nhân lực, hệ thống hạ tầng mạng đáp ứng yêu cầu Nghị định số 118/2025/NĐ-CP bảo đảm giải quyết TTHC bao gồm cả trực tiếp, trực tuyến 100% thủ tục hành chính phi địa giới cấp tỉnh; nâng cao chất lượng phục vụ và năng suất lao động; tận dụng các trụ sở hiện có sau sáp nhập.</t>
  </si>
  <si>
    <t>Rà soát, đánh giá, nâng cấp, phát triển các hệ thống thông tin phục vụ hoạt động và chỉ đạo, điều hành để đáp ứng yêu cầu sắp xếp đơn vị hành chính, thực hiện mô hình chính quyền địa phương 02 cấp và triển khai Cổng Dịch vụ công quốc gia trở thành điểm “một cửa số” tập trung, duy nhất.</t>
  </si>
  <si>
    <t>Sẵn sàng có phương án dự phòng, kịch bản ứng phó khi hệ thống bị lỗi, bị tấn công, bảo đảm phục vụ người dân, doanh nghiệp không bị gián đoạn, an toàn.</t>
  </si>
  <si>
    <t>Theo phân cấp, chủ động bố trí nguồn lực, kinh phí thực hiện phân loại hồ sơ, tài liệu để xác định những loại tài liệu cần số hóa; bảo đảm trang thiết bị đầu cuối; đường truyền; bố trí nhân sự và đào tạo, tập huấn nghiệp vụ tham gia số hóa.</t>
  </si>
  <si>
    <t>Thực hiện rà soát, khắc phục những hạn chế bất cập để: 
 (1) Cung cấp 25 dịch vụ công trực tuyến toàn trình đã tích hợp trên Cổng Dịch vụ công quốc gia; 
 (2) Cung cấp 982 dịch vụ công trực tuyến với số lượng hồ sơ trung bình phát sinh 10 hồ sơ/năm/tỉnh.</t>
  </si>
  <si>
    <t>Tiếp tục thực hiện rà soát, đánh giá, nâng cấp hệ thống thông tin, cơ sở dữ liệu, kết nối, chia sẻ dữ liệu để bảo đảm cung cấp thực chất, hiệu quả 25 DVCTT toàn trình, 982 DVCTT với số lượng hồ sơ trung bình phát sinh 1.000 hồ sơ/năm/tỉnh, 82 nhóm TTHC toàn trình, 1.139 TTHC có thành phần hồ sơ được thay thế bằng dữ liệu.</t>
  </si>
  <si>
    <t>Tổ chức chương trình nâng cao kỹ năng số cho người dân hoặc các chương trình hỗ trợ người dân thực hiện số hóa và nộp hồ sơ; triển khai các hoạt động truyền thông chủ động và minh bạch; truyền tải lợi ích của việc thực hiện DVCTT và tăng tương tác 2 chiều giữa người dân, doanh nghiệp với cơ quan nhà nước.</t>
  </si>
  <si>
    <t>Hoàn thành xây dựng, cập nhật điều chỉnh kế hoạch hành động triển khai Chương trình hành động của Chính phủ</t>
  </si>
  <si>
    <t>Nghị quyết số 71/NQ-CP</t>
  </si>
  <si>
    <t>Xây dựng kế hoạch tổ chức thực hiện chương trình đào tạo, bồi dưỡng cho cán bộ, công chức, viên chức về kiến thức về khoa học, công nghệ, đổi mới sáng tạo, kỹ năng số, công nghệ số cơ bản phục vụ chuyển đổi số quốc gia.</t>
  </si>
  <si>
    <t>Nâng cấp, hoàn thiện hạ tầng công nghệ thông tin đáp ứng yêu cầu tại văn bản số 1552/BTTTT-TTH và 708/BTTTT-CATTT; hoàn thành kết nối giữa Hệ thống thông tin giải quyết TTHC cấp bộ, cấp tỉnh với Cơ sở dữ liệu quốc gia về dân cư phục vụ giải quyết thủ tục hành chính, dịch vụ công theo Nghị định số 107/2021/NĐ-CP của Chính phủ</t>
  </si>
  <si>
    <t>Xây dựng kế hoạch và triển khai hạ tầng 5G, IoT trong các khu khu công nghiệp, cụm công nghiệp</t>
  </si>
  <si>
    <t>Xây dựng, triển khai đề án ứng dụng IoT trong một số ngành, lĩnh vực như sản xuất thương mại, quản lý năng lượng, nông nghiệp thông minh, giao thông thông minh, y tế thông minh,...</t>
  </si>
  <si>
    <t>Hoàn thành việc triển khai các nhiệm vụ phục vụ chuyển đổi số, bảo đảm kết nối với Đề án 06, gồm:
(8) Phát triển kinh tế đêm;</t>
  </si>
  <si>
    <t>Xây dựng chương trình thúc đẩy tiêu dùng sản phẩm, dịch vụ trên môi trường số bao gồm đưa sản phẩm lên môi trường số; trang bị kỹ năng số cho người dân, cung cấp các tiện ích để người dân giao dịch trên môi trường số, tạo lập niềm tin số.</t>
  </si>
  <si>
    <t>Nghị quyết số 11/NQ-CP ngày 14/01/2026</t>
  </si>
  <si>
    <t>Xây dựng kế hoạch hỗ trợ doanh nghiệp tham gia phát triển các ứng dụng, dịch vụ số mới theo hình thức hợp tác công tư (PPP).</t>
  </si>
  <si>
    <t>Hoàn thành số hóa quy trình nghiệp vụ nội bộ, hồ sơ tài liệu, kết quả giải quyết thủ tục hành chính trong các lĩnh vực liên quan tới người dân, doanh nghiệp, hoạt động công vụ (đất đai, tư pháp, y tế, giáo dục, lao động việc làm,…); tái sử dụng 100% dữ liệu đã số hóa để cắt giảm tối đa thủ tục hành chính và chi phí tuân thủ cho người dân, doanh nghiệp</t>
  </si>
  <si>
    <t>Khẩn trương ban hành Kế hoạch triển khai thực hiện Đề án</t>
  </si>
  <si>
    <t>Quyết định 204</t>
  </si>
  <si>
    <t>Phối hợp với Văn phòng Trung ương để rà soát, tái cấu trúc và ban hành các quy trình nghiệp vụ đáp ứng trên môi trường số bảo đảm việc phân cấp, ủy quyền, tái sử dụng thông tin, dữ liệu</t>
  </si>
  <si>
    <t>Rà soát các chương trình, kế hoạch, đề án, dự án về công nghệ thông tin, chuyển đổi số để bảo đảm thống nhất, tránh trùng lặp, lãng phí</t>
  </si>
  <si>
    <t>Quyết định 204; Thông báo số 06-TB/BCĐCĐS ngày 18/3/2025</t>
  </si>
  <si>
    <t>Rà soát, ban hành hoặc tham mưu cấp có thẩm quyền ban hành các văn bản thuộc lĩnh vực, chức năng, nhiệm vụ làm căn cứ triển khai Đề án.</t>
  </si>
  <si>
    <t>Triển khai đảm bảo hạ tầng kỹ thuật, trang thiết bị đầu cuối, giải pháp bảo đảm an toàn thông tin đáp ứng yêu cầu kỹ thuật theo quy định, hướng dẫn của Trung ương</t>
  </si>
  <si>
    <t>Tập trung số hóa hồ sơ, giấy tờ, tài liệu phục vụ việc triển khai trên môi trường số, trong đó các tỉnh ủy, thành ủy ưu tiên tập trung hoàn thành số hóa hồ sơ, tài liệu cấp huyện để bàn giao trước khi tổ chức, bộ máy mới đi vào hoạt động, dữ liệu sau khi số hóa cần được làm sạch và đưa vào khai thác, sử dụng được ngay</t>
  </si>
  <si>
    <t>Tổ chức khai thác, sử dụng các hệ thống thông tin, cơ sở dữ liệu dùng chung và các phần mềm nghiệp vụ của cơ quan đảng đúng quy định, hiệu quả</t>
  </si>
  <si>
    <t>Bảo đảm kịp thời, đủ kinh phí đầu tư nâng cấp đồng bộ hạ tầng kỹ thuật, trang thiết bị đầu cuối, giải pháp bảo đảm an toàn thông tin theo nhiệm vụ được giao tại Đề án và theo pham vi Dự án</t>
  </si>
  <si>
    <t>Chủ trì, phối hợp với Văn phòng Trung ương để rà soát, tái cấu trúc và ban hành các quy trình nghiệp vụ đáp ứng trên môi trường số bảo đảm việc phân cấp, ủy quyền, tái sử dụng thông tin, dữ liệu</t>
  </si>
  <si>
    <t>Thông báo số 06-TB/BCĐCĐS ngày 18/3/2025</t>
  </si>
  <si>
    <t>Rà soát, ban hành hoặc tham mưu cấp có thẩm quyền ban hành các văn bản thuộc lĩnh vực, chức năng, nhiệm vụ làm căn cứ triển khai Đề án Chuyển đổi số trong các cơ quan đảng.</t>
  </si>
  <si>
    <t>Rà soát, tái cấu trúc quy trình nghiệp vụ đặc thù và tổ chức số hoá quy trình nghiệp vụ (nếu có).</t>
  </si>
  <si>
    <t>Kế hoạch số 04-KH/CQTTBCD 20/10/2025</t>
  </si>
  <si>
    <t>Số hoá hồ sơ, tài liệu của tỉnh uỷ, thành uỷ (tối thiểu 30% số lượng cần số hoá).</t>
  </si>
  <si>
    <t>Rà soát toàn bộ các nhiệm vụ được giao, nhất là các nhiệm vụ đang bị chậm, muộn; xác định các khó khăn, vướng mắc để tìm giải pháp hoặc đề xuất biện pháp tháo gỡ; lập kế hoạch, xác định rõ mốc thời gian hoàn thành đối với từng nhiệm vụ, bảo đảm kiểm soát tiến độ thực hiện. Báo cáo kết quả thực hiện, gửi Cơ quan Thường trực Ban Chỉ đạo trước ngày 28/5/2025</t>
  </si>
  <si>
    <t>Thông báo số 25-TB/TGV ngày 24/5/2025</t>
  </si>
  <si>
    <t>Xây dựng, ban hành, triển khai Kế hoạch thực hiện Chuyển đổi số trong các cơ quan đảng năm 2026 (có thể lồng ghép với các chương trình, kế hoạch, đề án, dự án về KHCN, ĐMST, CĐS).</t>
  </si>
  <si>
    <t>Kế hoạch số 17-KH/BCĐ, ngày 31/01/2026</t>
  </si>
  <si>
    <t>Ban hành Chiến lược dữ liệu, Chiến lược chuyển đổi số của bộ, ngành, địa phương mình, bám sát yêu cầu đúng, đủ, sạch, sống, thống nhất, dùng chung và bảo đảm an ninh an toàn hệ thống theo đúng quy định.</t>
  </si>
  <si>
    <t>Thông báo số 44-TB/TGV ngày 12/9/2025</t>
  </si>
  <si>
    <t>Chủ trì xây dựng lộ trình đổi mới công nghệ đến năm 2035 đối với các ngành kinh tế mũi nhọn, xác định công nghệ cốt lõi có thể tạo đột phá, nhu cầu thị trường trong và ngoài nước, khả năng tiếp cận công nghệ. Báo cáo Thường trực Ban Chỉ đạo kết quả thực hiện trước ngày 01/10/2025</t>
  </si>
  <si>
    <t>Thông báo số 30-TB/TGV ngày 13/6/2025</t>
  </si>
  <si>
    <t>Căn cứ nhiệm vụ được giao khẩn trương rà soát, xác định nhiệm vụ, chương trình, đề án, dự án và dự toán kinh phí theo quy định; đề xuất nhu cầu kinh phí thực hiện các nhiệm vụ, dự án đáp ứng yêu cầu Nghị quyết số 57-NQ/TW và Kế hoạch 02-KH/BCĐTW của Ban Chỉ đạo, gửi Bộ Khoa học và Công nghệ, Bộ Tài chính để tổng hợp, đề xuất, phân bổ kinh phí. Các cơ quan, đơn vị có nhu cầu kinh phí cho chuyển đổi số nhưng không đăng ký hoặc đăng ký chậm phải tự chịu trách nhiệm</t>
  </si>
  <si>
    <t>Thông báo số 46 -TB/TGV ngày 30/09/2025</t>
  </si>
  <si>
    <t>Hoàn thành kiện toàn Ban Chỉ đạo về phát triển khoa học, công nghệ, đổi mới sáng tạo, chuyển đổi số do đồng chí Bí thư tỉnh uỷ, thành uỷ làm Trưởng Ban Chỉ đạo, không duy trì 02 Ban Chỉ đạo như trước đây.</t>
  </si>
  <si>
    <t>Thông báo số 43-TB/TGV ngày 08/9/2025</t>
  </si>
  <si>
    <t>Sửa đổi, bổ sung các quy định pháp luật về bảo đảm an ninh mạng, bảo mật thông tin và an ninh dữ liệu và danh mục bảo vệ bí mật nhà nước.</t>
  </si>
  <si>
    <t>Kế hoạch số 04-KH/BCĐTW, ngày 05/01/2026</t>
  </si>
  <si>
    <t>Bảo đảm 100% xã, tỉnh kết nối đường truyền thông suốt; xử lý hồ sơ công việc đến cấp độ tối mật (cơ quan Trung ương, tỉnh ủy, thành ủy), cấp độ mật (cấp xã).</t>
  </si>
  <si>
    <t>Thông báo số 04-TB/BCĐTW ngày 30/5/2025</t>
  </si>
  <si>
    <t>Bảo đảm hạ tầng kho lưu trữ, đường truyền phục vụ số hóa hồ sơ, tài liệu, ưu tiên số hóa hồ sơ, tài liệu của các đơn vị thuộc diện giải thể, sáp nhập. Nghiên cứu phương án thuê hạ tầng trong trường hợp hạ tầng kỹ thuật không đáp ứng, trong đó lưu ý phải bảo đảm các vấn đề về an toàn, bảo mật thông tin, dữ liệu khi thực hiện thuê dịch vụ hạ tầng kỹ thuật</t>
  </si>
  <si>
    <t>Thông báo số 19-TB/TGV ngày 09/5/2025</t>
  </si>
  <si>
    <t>Thông báo số 05-TB/BCĐTW ngày 04/07/2025</t>
  </si>
  <si>
    <t>Bố trí đủ kinh phí, nhân lực, bảo đảm các điều kiện về trang thiết bị và hạ tầng mạng tại cấp xã theo hướng dẫn, tạo tiền đề để vận hành đồng bộ, hiệu quả Trung tâm Phục vụ hành chính công.</t>
  </si>
  <si>
    <t>Thông báo số 35-TB/TGV ngày 11/7/2025</t>
  </si>
  <si>
    <t>Chủ trì, phối hợp với Bộ Công an và các cơ quan, tổ chức có liên quan khẩn trương xây dựng và ban hành Chiến lược dữ liệu, Chiến lược chuyển đổi số của bộ, ngành, địa phương mình; xây dựng, hoàn thiện các cơ sở dữ liệu trong phạm vi quản lý bảo đảm theo đúng tinh thần chỉ đạo của Chính phủ tại Nghị quyết số 214/NQ-CP ngày 23/7/2025.</t>
  </si>
  <si>
    <t>Thông báo số 42-TB/TGV ngày 22/8/2025</t>
  </si>
  <si>
    <t>Chủ động rà soát, tổng hợp nhu cầu cấp chữ ký số chuyên dùng công vụ của các cơ quan, đơn vị, cán bộ, công chức cấp tỉnh, cấp xã trên địa bàn, gửi Ban Cơ yếu Chính phủ để cung cấp kịp thời. Hoàn thành việc rà soát và gửi Ban Cơ yếu Chính phủ trước ngày 15/7/2025</t>
  </si>
  <si>
    <t>Chủ động đề xuất các dự án, nhiệm vụ theo đúng quy trình và biểu mẫu quy định (tại Kế hoạch số 01 – KH/BCĐTW)</t>
  </si>
  <si>
    <t>Căn cứ hướng dẫn của Bộ Khoa học và Công nghệ, Bộ Tài chính, các bộ, ngành, địa phương khẩn trương rà soát nhu cầu, xây dựng danh mục đầu tư, khái toán kinh phí để triển khai các nền tảng dùng chung, CSDL và đăng ký vốn.</t>
  </si>
  <si>
    <t>Căn cứ quy định tại Nghị định số 180/2025/NĐ-CP ngày 01/7/2025, hướng dẫn của Bộ Tài chính tại Công văn số 11725/BTC-QLĐT ngày 31/7/2025, các bộ, ngành, địa phương khẩn trương xác định dự án/hoạt động xây dựng, phát triển cơ sở dữ liệu áp dụng cơ chế hợp tác công tư, gửi Bộ Tài chính, Bộ Khoa học và công nghệ để phối hợp thực hiện.</t>
  </si>
  <si>
    <t>Hoàn thành số hóa quy trình nghiệp vụ nội bộ, hồ sơ tài liệu, kết quả giải quyết thủ tục hành chính trong các lĩnh vực liên quan tới người dân, doanh nghiệp, hoạt động công vụ và công tác đảng (đất đai, tư pháp, y tế, giáo dục, lao động việc làm, đảng viên...); tái sử dụng 100% dữ liệu đã số hóa để cắt giảm tối đa thủ tục hành chính và chi phí tuân thủ cho người dân, doanh nghiệp</t>
  </si>
  <si>
    <t>Thông báo số 03-TB/BCĐTW ngày 06/3/2025</t>
  </si>
  <si>
    <t>Hoàn thành triển khai xây dựng, đưa vào khai thác, sử dụng 114 cơ sở dữ liệu quốc gia, cơ sở dữ liệu chuyên ngành, trong đó tập trung ưu tiên hoàn thiện cơ sở dữ liệu: đất đai, xây dựng, bảo hiểm, tài chính, doanh nghiệp, lao động việc làm, y tế, giáo dục và kết nối, xác thực với Cơ sở dữ liệu quốc gia về dân cư trong tháng 8/2025, đồng bộ dữ liệu về Trung tâm dữ liệu quốc gia</t>
  </si>
  <si>
    <t>Khẩn trương hoàn thành các nhiệm vụ quá hạn chưa hoàn thành và các nhiệm vụ đến tháng 8/2025 (theo Phụ lục kèm theo). Thường xuyên rà soát, khắc phục ngay những tồn tại, hạn chế, yếu kém để đáp ứng yêu cầu tổ chức, hoạt động chính quyền địa phương 2 cấp, phục vụ tốt nhất người dân, doanh nghiệp.</t>
  </si>
  <si>
    <t>Khẩn trương rà soát các chức năng, tính năng của Hệ thống thông tin giải quyết thủ tục hành chính cấp tỉnh nhằm bảo đảm yêu cầu cung cấp dịch vụ công trực tuyến thông suốt đối với người dân, doanh nghiệp và thực hiện thủ tục hành chính không phụ thuộc vào địa giới hành chính trong phạm vi cấp tỉnh, nhất là đối với các địa phương có số lượng hồ sơ đồng bộ thấp, ít phát sinh thanh toán trực tuyến;</t>
  </si>
  <si>
    <t>Khắc phục ngay những tồn tại hạn chế về chuyển đổi số đã được chỉ ra tại báo cáo hằng ngày của Cơ quan Thường trực Ban Chỉ đạo; cập nhật kết quả khắc phục lên Hệ thống giám sát, đánh giá việc thực hiện Nghị quyết 57-NQ/TW (nq57.vn). Hoàn thành trước ngày 15/9/2025.</t>
  </si>
  <si>
    <t>Ngay sau khi các bộ, ngành công bố, công khai thủ tục hành chính đã tái cấu trúc, đơn giản hóa thành phần hồ sơ trên cơ sở liên thông dữ liệu điện tử phải khẩn trương cập nhật, công khai và điều chỉnh ngay quy trình điện tử của thành phần hồ sơ áp dụng tại địa phương; tuyệt đối không yêu cầu cá nhân, tổ chức xuất trình hoặc nộp giấy tờ, thành phần hồ sơ đã được kết nối, chia sẻ dữ liệu.</t>
  </si>
  <si>
    <t>Nghiêm túc thực hiện chỉ đạo của Chính phủ và Ban Chỉ đạo, không để tái diễn tình trạng yêu cầu người dân, doanh nghiệp cung cấp giấy tờ đã có thông tin, dữ liệu trong các CSDL quốc gia, CSDL chuyên ngành như: dân cư, hộ tịch, đất đai, bảo hiểm.</t>
  </si>
  <si>
    <t>Nghiên cứu Kế hoạch hành động chiến lược và văn bản hướng dẫn của Cơ quan Thường trực Ban Chỉ đạo để cụ thể hoá vào kế hoạch hành động, chương trình, dự án của cơ quan, địa phương mình, phù hợp với các Hệ thống chiến lược và Sáng kiến đột phá</t>
  </si>
  <si>
    <t>Phối hợp với Bộ Công an khắc phục dứt điểm các tồn tại, hạn chế đã được Bộ Công an chỉ ra trong quá trình kiểm tra, khảo sát, đặc biệt là việc hoàn thiện quy trình nội bộ, cập nhật chữ ký số, con dấu, tài khoản thụ hưởng để bảo đảm vận hành thông suốt hệ thống cung cấp dịch vụ công trực tuyến theo mô hình chính quyền hai cấp.</t>
  </si>
  <si>
    <t>Rà soát, kiểm tra, hỗ trợ các xã, phường đến nay vẫn chưa phát sinh hồ sơ thủ tục hành chính (kể cả trực tiếp và trực tuyến) để kịp thời tháo gỡ khó khăn, vướng mắc, bảo đảm việc thực hiện thủ tục hành chính, dịch vụ công của người dân thông suốt, hiệu quả, không bị gián đoạn.</t>
  </si>
  <si>
    <t>Theo nhiệm vụ được giao, phối hợp với Bộ Công an xác định các trường thông tin để đồng bộ dữ liệu lên Trung tâm dữ liệu quốc gia theo quy định của Chính phủ.</t>
  </si>
  <si>
    <t>Thực hiện nghiêm túc chế độ báo cáo, cung cấp dữ liệu lên Hệ thống thông tin giám sát, đánh giá việc thực hiện Nghị quyết số 57-NQ/TW</t>
  </si>
  <si>
    <t>Trách nhiệm tổ chức thực hiện dự toán ngân sách nhà nước được giao bảo đảm đúng tiến độ, tiết kiệm, hiệu quả, đúng tiêu chuẩn, chế độ chi và hoàn thành nhiệm vụ được giao.</t>
  </si>
  <si>
    <t>Đối với CSDL Tổ chức đảng, đảng viên; Ứng dụng Sổ tay Đảng viên điện tử: 
- Các tỉnh, thành ủy khẩn trương bố trí máy tính cho cán bộ, công chức, viên chức tới cấp xã để thực hiện chuẩn hóa tổ chức đảng, cập nhật, khai thác CSDL Tổ chức đảng, đảng viên bảo đảm dữ liệu đúng, đủ, sạch, sống. Hoàn thành trong tháng 7/2025.</t>
  </si>
  <si>
    <t>Chỉ đạo bố trí nguồn lực tài chính, bảo đảm đường truyền mạng thông suốt đến cấp xã, trang thiết bị đầu cuối, nhân lực phục vụ hoạt động chuyển đổi số tại địa phương.</t>
  </si>
  <si>
    <t>Chủ động bố trí đủ nhân lực chuyên trách công nghệ thông tin, chuyển đổi số; phát huy hiệu quả thực chất phong trào “bình dân học vụ số” và các Tổ công nghệ số cộng đồng.</t>
  </si>
  <si>
    <t>Khẩn trương rà soát việc bố trí trụ sở, trang cấp thiết bị, bố trí nhân lực và bảo đảm hệ thống hạ tầng mạng, hệ thống thông tin giải quyết thủ tục hành chính đáp ứng yêu cầu theo Nghị định số 118/2025/NĐ-CP. Đồng thời, tổ chức kiểm tra thực địa, đôn đốc, hỗ trợ các xã, phường hoàn thiện điều kiện cần thiết để bảo đảm Trung tâm Phục vụ hành chính công tại cơ sở sẵn sàng vận hành hiệu quả.</t>
  </si>
  <si>
    <t>Quán triệt, triển khai thực hiện nghiêm túc, nhất là các các nhiệm vụ tại Kế hoạch số 02-KH/BCĐTW, ngày 19/6/2025 của Ban Chỉ đạo Trung ương về thúc đẩy chuyển đổi số liên thông, đồng bộ, nhanh, hiệu quả đáp ứng yêu cầu sắp xếp tổ chức bộ máy của hệ thống chính trị, nhất là các nhiệm vụ theo lộ trình giai đoạn từ 01/7/2025 đến hết tháng 12/2025</t>
  </si>
  <si>
    <t>Bảo đảm đủ, kịp thời kinh phí để nâng cấp hạ tầng kỹ thuật, trang thiết bị và giải pháp an toàn thông tin, bảo mật dữ liệu theo Đề án và Dự án chuyển đổi số trong các cơ quan Đảng.</t>
  </si>
  <si>
    <t>Thông báo số 07-TB/CQTTBCĐ ngày 15/10/2025</t>
  </si>
  <si>
    <t>Bố trí ngân sách địa phương cho KHCN, ĐMST, CĐS.</t>
  </si>
  <si>
    <t>Chương trình số 02-CTr/BCĐTW, 02/02/2026</t>
  </si>
  <si>
    <t>Bố trí trụ sở, trang thiết bị đầu cuối, hạ tầng mạng, phân công lãnh đạo, nhân lực; bố trí đủ nhân sự cho việc giải quyết TTHC ở cấp xã.</t>
  </si>
  <si>
    <t>Bộ Tư pháp, Bộ Nông nghiệp và Môi trường, Ủy ban nhân dân các địa phương khẩn trương phối hợp hoàn thành số hóa dữ liệu hộ tịch, đất đai, tái sử dụng dữ liệu đã số hóa để thực hiện cắt giảm thành phần hồ sơ theo thẩm quyền.</t>
  </si>
  <si>
    <t>Thông báo số 27-TB/TGV ngày 08/6/2025</t>
  </si>
  <si>
    <t>Chỉ đạo rà soát, bảo đảm trụ sở, thiết bị, nhân lực và hạ tầng mạng phục vụ giải quyết thủ tục hành chính theo Nghị định số 118/2025/NĐ-CP; tổ chức đoàn công tác cấp xã hỗ trợ hoàn thiện điều kiện cho Trung tâm Phục vụ hành chính công hoạt động hiệu quả.</t>
  </si>
  <si>
    <t>Chịu trách nhiệm trong việc tổ chức triển khai thực hiện hiệu quả các nhiệm vụ, dự án đã được giao, bảo đảm bám sát các hướng dẫn của cơ quan quản lý ngành, tránh trùng lặp, lãng phí (báo cáo Thường trực Ban Chỉ đạo kết quả thực hiện trong tháng 12/2025).</t>
  </si>
  <si>
    <t>Thông báo số 47-TB/TGV ngày 17/10/2025</t>
  </si>
  <si>
    <t>Chủ trì, phối hợp với Văn phòng Chính phủ, Bộ Công an rà soát, cấu trúc lại quy trình các dịch vụ công trực tuyến có tỷ lệ hồ sơ trực tuyến thấp, tỷ lệ phải bổ sung, sửa lỗi cao, bảo đảm người dân, doanh nghiệp “chỉ khai báo thông tin một lần”.</t>
  </si>
  <si>
    <t>Chủ động rà soát, điều chỉnh/hoàn thiện đăng ký kinh phí và kế hoạch vốn đảm bảo phù hợp với tình hình thực tiễn và kế hoạch hoạt động trong năm 2026.</t>
  </si>
  <si>
    <t>Chủ động triển khai thực hiện các nhiệm vụ theo đúng tiến độ được giao tại Kế hoạch 02-KH/BCĐTW; cung cấp đầy đủ minh chứng kết quả thực hiện để cơ quan Thường trực Ban Chỉ đạo có căn cứ xác nhận việc hoàn thành nhiệm vụ; phối hợp chặt chẽ với Cơ quan Thường trực Ban Chỉ đạo và các bộ, cơ quan Trung ương trong quá trình thực hiện.</t>
  </si>
  <si>
    <t>Thông báo số 33-TB/TGV ngày 27/6/2025</t>
  </si>
  <si>
    <t>Các cơ quan chủ quản các cơ sở dữ liệu, hệ thống thông tin trong hệ thống chính trị từ Trung ương đến cơ sở chủ trì, phối hợp với Bộ Công an, Ban Cơ yếu Chính phủ tổ chức đánh giá tổng thể về an ninh mạng, bảo mật thông tin, an toàn dữ liệu đối với các cơ sở dữ liệu quốc gia, chuyên ngành, hệ thống thông tin và nguồn nhân lực thuộc phạm vi quản lý; gửi Bộ Công an, Ban Cơ yếu Chính phủ theo chức năng, nhiệm vụ để tổng hợp, đề xuất giải pháp bảo đảm an toàn an ninh mạng, bảo mật thông tin, an toàn dữ liệu cho toàn quốc.</t>
  </si>
  <si>
    <t>Thông báo số 06 - TB/CQTTBCĐ ngày 27/9/2025</t>
  </si>
  <si>
    <t>Các địa phương bảo đảm trang thiết bị đầu cuối, phần mềm để phục vụ giải quyết thủ tục hành chính; số hoá 100% hồ sơ, tài liệu công việc phát sinh mới; đến hết tháng 12/2025, hoàn thành số hoá ít nhất 30% tài liệu lưu trữ lịch sử có giá trị cao theo yêu cầu tại Kế hoạch số 02-KH/BCĐTW.</t>
  </si>
  <si>
    <t>Công tác bảo đảm an toàn, an ninh mạng phải được quan tâm đúng mức, là yêu cầu bắt buộc trong quá trình chuyển đổi số; khẩn trương khắc phục ngay tình trạng nhiều hệ thống thông tin chưa được phê duyệt cấp độ an toàn, còn tồn tại các lỗ hổng, giải pháp bảo mật chưa tương xứng.</t>
  </si>
  <si>
    <t>Căn cứ Nghị quyết 66.7/NQ-CP ngày 15/11/2025, công bố công khai và áp dụng thống nhất các trường dữ liệu có giá trị pháp lý thay thế giấy tờ trong thành phần hồ sơ đối với các thủ tục hành chính quy định tại Phụ lục ban hành kèm theo Nghị quyết</t>
  </si>
  <si>
    <t>Thông báo số 53-TB/TGV ngày 23/11/2025</t>
  </si>
  <si>
    <t>Dựa trên biểu mẫu thống kê, rà soát và hướng dẫn do Bộ Tư pháp ban hành (trên cơ sở thống nhất của 04 bộ, cơ quan: Tư pháp, Công an, Khoa học và Công nghệ, Văn phòng Chính phủ) chủ trì, phối hợp với doanh nghiệp đồng hành tổ chức thống kê, rà soát toàn bộ thủ tục hành chính thuộc phạm vi quản lý; chuẩn hóa quy trình nội bộ, quy trình điện tử và dữ liệu đầu vào bảo đảm cùng một thủ tục hành chính tại cùng một cấp (xã/tỉnh) phải được thực hiện thống nhất trên phạm vi toàn quốc. Trên cơ sở đó, xác định rõ các trường thông tin, dữ liệu có thể khai thác từ các cơ sở dữ liệu quốc gia và cơ sở dữ liệu chuyên ngành để thay thế thành phần hồ sơ giấy; cập nhật và công bố công khai các thủ tục hành chính trên Cơ sở dữ liệu quốc gia về thủ tục hành chính theo đúng quy định. Kết quả rà soát gửi Bộ Tư pháp và Bộ Công an trước ngày 05/12/2025.</t>
  </si>
  <si>
    <t>Hoàn thành việc cắt giảm, đơn giản hoá thành phần hồ sơ của 1.139 thủ tục hành chính theo Kế hoạch 02/KH-BCĐTW. Tiếp tục rà soát để cắt giảm, đơn giản hoá thành phần hồ sơ của những thủ tục hành chính khác đã có dữ liệu từ các CSDL quốc gia, chuyên ngành</t>
  </si>
  <si>
    <t>Hoàn thành việc lựa chọn, thống nhất Hệ thống thông tin giải quyết thủ tục hành chính của bộ, ngành, địa phương mình theo yêu cầu tại Kế hoạch số 02-KH/BCĐTW bảo đảm hiệu quả; tích hợp 100% dịch vụ công trực tuyến trên Cổng Dịch vụ công quốc gia</t>
  </si>
  <si>
    <t>Khẩn trương rà soát các hệ thống thông tin, phần mềm, ứng dụng thuộc phạm vi quản lý bảo đảm giải quyết dứt điểm những vấn đề tồn tại, vướng mắc để thông suốt, đáp ứng yêu cầu người dùng.</t>
  </si>
  <si>
    <t>Thông báo số 17-TB/CQTTBCĐ ngày 29/12/2025</t>
  </si>
  <si>
    <t>Khẩn trương xây dựng và đưa vào vận hành nền tảng hoặc hệ thống thông tin phục vụ số hoá, tạo lập, cập nhật, kết nối, chia sẻ dữ liệu trong xây dựng các CSDL được giao nhưng chưa hoàn thành, bảo đảm các yêu cầu: (i) Vận hành xuyên suốt từ Trung ương tới địa phương; (ii) Có khả năng kết nối với các nền tảng, hệ thống khác trong hệ thống chính trị; (iii) Tuân thủ Khung Kiến trúc tổng thể quốc gia số, Khung Kiến trúc dữ liệu quốc gia, Khung quản trị, quản lý dữ liệu và Từ điển dữ liệu dùng chung và Quy định số 05-QĐ/BCĐTW ngày 27/8/2025 của Ban Chỉ đạo.</t>
  </si>
  <si>
    <t>Kiện toàn tiểu ban chỉ đạo an ninh mạng tại các Bộ, ngành, địa phương.</t>
  </si>
  <si>
    <t>Phân công đầu mối tổng hợp, hướng dẫn kế hoạch, dự toán (bao gồm cả chi đầu tư, chi thường xuyên) để có sự thống nhất, đồng bộ (ở Bộ, cơ quan Trung ương: Cục/Vụ/Ban Kế hoạch - Tài chính, ở địa phương: Sở Tài chính/Sở KHCN) báo cáo Thường trực Ban Chỉ đạo kết quả thực hiện trong tháng 12/2025.</t>
  </si>
  <si>
    <t>Phối hợp chặt chẽ với Ban Cơ yếu Chính phủ trong việc triển khai giải pháp bảo mật mạng thông tin diện rộng của cơ quan Đảng với phạm vi mở rộng theo hướng thống nhất, dùng chung cho các cơ quan trong toàn hệ thống chính trị phục vụ gửi nhận văn bản và xử lý hồ sơ cấp độ Mật, Tối Mật.</t>
  </si>
  <si>
    <t>Thống nhất thực hiện báo cáo tình hình triển khai nhiệm vụ được giao tại Kế hoạch số 02-KH/BCĐTW và những vấn đề vướng mắc có liên quan gửi Văn phòng Trung ương Đảng - Cơ quan Thường trực Ban Chỉ đạo trước 16 giờ hằng ngày để tổng hợp, chia sẻ thông tin báo cáo cho các cơ quan chức năng để chỉ đạo theo thẩm quyền.</t>
  </si>
  <si>
    <t>Tập trung hoàn thành nhiệm vụ chuyển đổi số theo Kế hoạch số 02-KH/BCĐTW, Thông báo 06-TB/BCĐTW (an toàn thông tin, an ninh mạng, bảo mật dữ liệu), Thông báo 44-TB/TGV ngày 12/9/2025 (tạo lập, kết nối, chia sẻ dữ liệu) và Thông báo 46-TB/TGV ngày 30/9/2025 (chuyển đổi số liên thông trong hệ thống chính trị), bảo đảm hiệu quả, đúng tiến độ.</t>
  </si>
  <si>
    <t>Tổ chức thẩm định, phê duyệt cấp độ đối với toàn bộ các hệ thống thông tin trọng yếu do mình trực tiếp quản lý, vận hành.</t>
  </si>
  <si>
    <t>Tổ chức triển khai thực hiện hiệu quả các nhiệm vụ, dự án đã được giao theo đúng chỉ đạo tại Thông báo Kết luận số 07-TB/CQTTBCĐ ngày 15/10/2025; bảo đảm bám sát các hướng dẫn của cơ quan quản lý ngành, tránh trùng lặp, lãng phí (báo cáo Thường trực Ban Chỉ đạo kết quả thực hiện trong tháng 12/2025).</t>
  </si>
  <si>
    <t>Chủ trì phối hợp với Bộ Công an, Văn phòng Chính phủ nghiên cứu, cắt giảm, đơn giản hóa quy trình đối với các thủ tục hành chính có thể sử dụng thông tin giấy tờ đã tích hợp trên VNeID và các thủ tục hành chính ứng dụng dữ liệu hộ tịch, đất đai đã được số hóa.</t>
  </si>
  <si>
    <t>Thông báo số 27-TB/TGV ngày 08/06/2025</t>
  </si>
  <si>
    <t>Tập trung nâng cao chất lượng dịch vụ công trực tuyến, nhất là dịch vụ công trực tuyến toàn trình, trong đó tập trung xây dựng, cung cấp dịch vụ công trực tuyến toàn trình đối với thủ tục hành chính có đủ điều kiện, có đối tượng tuân thủ lớn, tần suất thực hiện cao; không xây dựng mới dịch vụ công trực tuyến đối với các thủ tục hành chính 03 năm liền không phát sinh hồ sơ để bảo đảm tiết kiệm, tránh lãng phí.</t>
  </si>
  <si>
    <t>Đẩy mạnh kết nối, chia sẻ dữ liệu giữa các cơ sở dữ liệu, hệ thống thông tin; tái cấu trúc quy trình thủ tục hành chính, tái sử dụng thông tin, dữ liệu để cung cấp dịch vụ công trực tuyến thuận tiện cho người dân, doanh nghiệp, phát triển kinh tế - xã hội và quốc phòng, an ninh</t>
  </si>
  <si>
    <t>Ban hành, triển khai Kế hoạch thực hiện Nghị quyết số 57-NQ/TW năm 2026. Rà soát, điều chỉnh Kế hoạch để phù hợp với Chương trình công tác năm 2026 của Ban Chỉ đạo.</t>
  </si>
  <si>
    <t>Bộ, ngành, địa phương công bố danh mục thủ tục hành chính đủ điều kiện thực hiện dịch vụ công trực tuyến toàn trình và không yêu cầu người dân, doanh nghiệp đến cơ quan công quyền làm thủ tục trực tiếp để nâng cao tính thuận tiện, tiết kiệm chi phí đi lại; số hoá, tái cấu trúc quy trình, cắt giảm, đơn giản hoá thủ tục hành chính trên cơ sở tái sử dụng thông tin, dữ liệu, giấy tờ đã số hoá tích hợp trên VNeID, cơ sở dữ liệu quốc gia, cơ sở dữ liệu chuyên ngành, kho dữ liệu của cá nhân, tổ chức</t>
  </si>
  <si>
    <t>Thông báo số 15-TB/TGV ngày 28/4/2025</t>
  </si>
  <si>
    <t>Chỉ đạo các cơ quan, đơn vị trực thuộc triển khai thực hiện nghiêm các nhiệm vụ được giao theo Kế hoạch số 02-KH/BCĐTW, có báo cáo gửi Cơ quan Thường trực Ban Chỉ đạo Trung ương những việc còn chậm, khó khăn vướng mắc và giải pháp tháo gỡ.</t>
  </si>
  <si>
    <t>Chịu trách nhiệm chỉ đạo, đôn đốc để bảo đảm tiến độ, chất lượng các nhiệm vụ được giao; coi kết quả xanh hoá các chỉ số trên Hệ thống là một thước đo quan trọng để đánh giá năng lực và kết quả công tác của người đứng đầu</t>
  </si>
  <si>
    <t>Chủ trì, phối hợp với Văn phòng Chính phủ, Bộ Công an tái cấu trúc quy trình thủ tục hành chính thuộc phạm vi quản lý thuộc thẩm quyền giải quyết của các cấp chính quyền trên địa bàn tỉnh, cung cấp dịch vụ công trực tuyến tập trung trên Cổng dịch vụ công quốc gia; nâng cấp, phát triển Hệ thống thông tin giải quyết thủ tục hành chính cấp bộ đáp ứng yêu cầu số hoá, thực hiện thủ tục hành chính không phụ thuộc vào địa giới hành chính và triển khai Cổng Dịch công quốc gia là điểm “một cửa số“ tập trung, duy nhất của quốc gia; thực hiện theo lộ trình không duy trì Cổng Dịch vụ công cấp bộ</t>
  </si>
  <si>
    <t>Thông báo số 14-TB/TGV ngày 21/4/2025</t>
  </si>
  <si>
    <t>Chủ động phối hợp chặt chẽ với các nhóm công tác của Ban Chỉ đạo (theo phân công tại Quyết định số 32-QĐ/TGV) để hỗ trợ các địa phương xử lý các vướng mắc liên quan đến hệ thống phần mềm dịch vụ công chưa liên thông cơ sở dữ liệu quốc gia, thiếu chữ ký số và trang bị máy móc, quy trình chưa hoàn thiện. Hoàn thành trong tháng 8/2025.</t>
  </si>
  <si>
    <t>Thông báo số 39-TB/TGV ngày 09/8/2025</t>
  </si>
  <si>
    <t>Căn cứ danh sách doanh nghiệp đồng hành với các bộ, cơ quan Trung ương, địa phương tại Phụ lục III Nghị quyết số 214/NQ-CP, ngày 23/7/2025 của Chính phủ và trao đổi thống nhất về doanh nghiệp chủ trì đồng hành, phối hợp, Bộ Công an chủ trì, phối hợp với Bộ Khoa học và Công nghệ và các bộ, cơ quan Trung ương, địa phương công bố danh sách phân công doanh nghiệp chủ trì đồng hành trước ngày 10/11/2025</t>
  </si>
  <si>
    <t>Thông báo số 52-TB/TGV ngày 06/11/2025</t>
  </si>
  <si>
    <t>Cập nhật bổ sung dịch vụ công trực tuyến toàn trình hằng tháng cho đến khi cung cấp đủ 100% thủ tục hành chính đủ điều kiện thực hiện dịch vụ công trực tuyến toàn trình (gửi Cơ quan Thường trực Ban Chỉ đạo Trung ương để theo dõi, báo cáo Ban Chỉ đạo)</t>
  </si>
  <si>
    <t>Hoàn thành việc ban hành quyết định công khai và tổ chức thực hiện thủ tục hành chính không phụ thuộc vào địa giới hành chính trong phạm vi cấp tỉnh, giúp người dân thuận lợi lựa chọn nộp hồ sơ thủ tục hành chính phù hợp với nơi cư trú, sinh sống, học tập, làm việc. Hoàn thành trong tháng 8/2025</t>
  </si>
  <si>
    <t>Khẩn trương khắc phục các tồn tại về an ninh, an toàn thông tin; tăng cường công tác giám sát, phát hiện và xử lý kịp thời các cuộc tấn công mạng. Hoàn thành trong tháng 8/2025.</t>
  </si>
  <si>
    <t>Khẩn trương xây dựng kế hoạch và tổ chức triển khai thực hiện nghiêm túc, hiệu quả các nhiệm vụ, giải pháp trọng tâm theo chức năng, nhiệm vụ được giao tại Thông báo số 07-TB/CQTTBCĐ ngày 15/10/2025, gửi về Văn phòng Trung ương Đảng - Cơ quan Thường trực Ban Chỉ đạo trước ngày 18/10/2025. Yêu cầu phải giữ vững kỷ cương, khơi thông nguồn lực, tạo đột phá ngay từ những tháng cuối năm 2025, tạo đà vững chắc cho năm 2026 và cho cả nhiệm kỳ.</t>
  </si>
  <si>
    <t>Rà soát tìm nguyên nhân tháo gỡ để nâng cao tỉ lệ nộp hồ sơ trực tuyến; bảo đảm các điều kiện vận hành hiệu quả của Trung tâm Phục vụ hành chính công cấp xã như: chữ ký số, chứng thư số công vụ, nhân sự chuyên môn và nhân sự tham gia hỗ trợ, sử dụng lại dữ liệu đã số hoá, phần mềm dịch vụ công, phần mềm hộ tịch... Hoàn thành trong tháng 8/2025.</t>
  </si>
  <si>
    <t>Rà soát, hoàn thiện quy trình thủ tục hành chính đáp ứng điều kiện thực hiện dịch vụ công trực tuyến toàn trình</t>
  </si>
  <si>
    <t>Rà soát, thống nhất các chính sách, cơ chế, quy chế, quy định sau sáp nhập để việc vận hành thống nhất, xuyên suốt, hiệu quả. Hoàn thành trong tháng 8/2025.</t>
  </si>
  <si>
    <t>Rà soát, đánh giá và củng cố lại Hệ thống giám sát an ninh mạng tại các Bộ, ngành, địa phương; công an tỉnh, thành phố chủ trì, phối hợp với Sở Khoa học và Công nghệ thực hiện công tác giám sát, điều phối ứng phó xử lý sự cố tại địa phương.</t>
  </si>
  <si>
    <t>Tham mưu, hoàn thiện thể chế và bố trí đủ nguồn lực để hoàn thành các nhiệm vụ được giao theo Nghị quyết 57-NQ/TW trong năm 2025</t>
  </si>
  <si>
    <t>Theo nhiệm vụ được giao, khẩn trương rà soát điều chỉnh/hoàn thiện việc đăng ký kinh phí bảo đảm thực hiện các nhiệm vụ được giao tại Chương trình công tác 2026 của Ban Chỉ đạo.</t>
  </si>
  <si>
    <t>Thông báo số 20-TB/CQTTBCĐ, 16/3/2026</t>
  </si>
  <si>
    <t>Theo nhiệm vụ được giao, thực hiện nghiêm các nhiệm vụ được giao tại Công văn số 693-CV/VPTW ngày 02/3/2026</t>
  </si>
  <si>
    <t>Tập trung triển khai ngay các nhiệm vụ, giải pháp đã được đồng chí Tổng Bí thư, Trưởng Ban chỉ đạo giao tại Thông báo số 17-TB/CQTTBCĐ ngày 29/12/2025 và Chương trình công tác năm 2026 của Ban Chỉ đạo, nhất là các nhiệm vụ trong Quý I/2026; đồng thời thực hiện chỉ đạo của lãnh đạo Ban Chỉ đạo tại các Công văn số 19995-CV/VPTW ngày 09/01/2026, số 693-CV/VPTW ngày 02/3/2026 để tháo gỡ các điểm nghẽn cốt lõi về khoa học công nghệ, đổi mới sáng tạo và chuyển đổi số đã chỉ ra. (Công văn 19995 chỉ giao nhiệm vụ cho Bộ KHCN và Bộ Tài chính)</t>
  </si>
  <si>
    <t>Tỉnh uỷ, thành uỷ thành lập Ban Chỉ đạo về phát triển khoa học, công nghệ, đổi mới sáng tạo và chuyển đổi số do đồng chí Bí thư tỉnh uỷ, thành uỷ làm Trưởng Ban Chỉ đạo, tương tự như mô hình Ban Chỉ đạo Trung ương. Xây dựng, ban hành kế hoạch hành động triển khai thực hiện Nghị quyết số 57-NQ/TW, bảo đảm mục tiêu, nhiệm vụ gắn với lộ trình, sản phẩm cụ thể và yếu tố đặc thù của địa phương, tính thực thi và linh hoạt với thực tế</t>
  </si>
  <si>
    <t>Tổ chức kiểm tra thực địa, đôn đốc, hỗ trợ các xã, phường hoàn thiện điều kiện cần thiết để bảo đảm Trung tâm Phục vụ hành chính công tại cơ sở sẵn sàng vận hành hiệu quả. Kết quả thực hiện đề nghị được cập nhật đầy đủ lên hệ thống để tổng hợp, theo dõi và báo cáo Ban Chỉ đạo. Hoàn thành trong tháng 8/2025.</t>
  </si>
  <si>
    <t>Xây dựng Kế hoạch thực hiện Nghị quyết số 57-NQ/TW năm 2026, trong đó căn cứ điều kiện và yêu cầu thực tiễn của cơ quan, địa phương mình để đề xuất các nội dung về chuyển đổi số và khoa học, công nghệ, đổi mới sáng tạo, kế hoạch cần bám sát thực tiễn, bảo đảm rõ người, rõ việc, rõ trách nhiệm, rõ thời hạn, rõ kết quả, làm cơ sở đề xuất kinh phí triển khai, tránh hình thức.</t>
  </si>
  <si>
    <t>Xây dựng, ban hành hoặc cập nhật kế hoạch hành động thực hiện Nghị quyết số 57-NQ/TW của Bộ Chính trị</t>
  </si>
  <si>
    <t>Đánh giá, lựa chọn Hệ thống thông tin giải quyết thủ tục hành chính cấp tỉnh để tổ chức nâng cấp, hoàn thiện, đáp ứng yêu cầu thực hiện thủ tục hành chính không phụ thuộc vào địa giới hành chính trong phạm vi cấp tỉnh; kết nối, chia sẻ, đồng bộ dữ liệu với Cổng Dịch vụ công quốc gia, đáp ứng yêu cầu một Cổng tập trung, duy nhất cung cấp dịch vụ công trực tuyến cho cá nhân, tổ chức. Không duy trì Cổng Dịch vụ công cấp tỉnh</t>
  </si>
  <si>
    <t>Đăng ký, công bố, công khai và cung cấp tối đa các dịch vụ công trực tuyến toàn trình trên Cổng Dịch vụ công quốc gia để người dân, doanh nghiệp khai thác, sử dụng (gửi Cơ quan Thường trực Ban Chỉ đạo Trung ương để theo dõi, báo cáo Ban Chỉ đạo)</t>
  </si>
  <si>
    <t>Báo cáo tình hình, kết quả triển khai thực hiện các nhiệm vụ tại Công văn số 939 - CV/VPTW, ngày 13/3/2026 về việc thực hiện một số chỉ đạo của đồng chí Tổng Bí thư tại Phiên họp Thường trực Ban Chỉ đạo Nghị quyết số 57-NQ/TW</t>
  </si>
  <si>
    <t>Công văn Số 939 - CV/VPTW, ngày 13/3/2026</t>
  </si>
  <si>
    <t>25/6/2025</t>
  </si>
  <si>
    <t>30/6/2025</t>
  </si>
  <si>
    <t>31/12/2025</t>
  </si>
  <si>
    <t>20/6/2025</t>
  </si>
  <si>
    <t>31/8/2025</t>
  </si>
  <si>
    <t>31/3/2025</t>
  </si>
  <si>
    <t>31/5/2025</t>
  </si>
  <si>
    <t>25/4/2025</t>
  </si>
  <si>
    <t>30/4/2025</t>
  </si>
  <si>
    <t>28/5/2025</t>
  </si>
  <si>
    <t>6/2/2026</t>
  </si>
  <si>
    <t>1/10/2025</t>
  </si>
  <si>
    <t>15/10/2025</t>
  </si>
  <si>
    <t>20/9/2025</t>
  </si>
  <si>
    <t>31/3/2026</t>
  </si>
  <si>
    <t>15/7/2025</t>
  </si>
  <si>
    <t>15/9/2025</t>
  </si>
  <si>
    <t>20/7/2025</t>
  </si>
  <si>
    <t>20/10/2025</t>
  </si>
  <si>
    <t>31/10/2025</t>
  </si>
  <si>
    <t>30/11/2025</t>
  </si>
  <si>
    <t>28/2/2026</t>
  </si>
  <si>
    <t>30/4/2026</t>
  </si>
  <si>
    <t>14/2/2026</t>
  </si>
  <si>
    <t>10/11/2025</t>
  </si>
  <si>
    <t>18/10/2025</t>
  </si>
  <si>
    <t>10/1/2026</t>
  </si>
  <si>
    <t>15/5/2025</t>
  </si>
  <si>
    <t>17/3/2026</t>
  </si>
  <si>
    <t>Có thời hạn</t>
  </si>
  <si>
    <t>Đã hoàn thành - Quá hạn</t>
  </si>
  <si>
    <t>Đã hoàn thành - Đúng hạn</t>
  </si>
  <si>
    <t>Văn phòng UBND tỉnh</t>
  </si>
  <si>
    <t>Sở Tài chính</t>
  </si>
  <si>
    <t>Các sở, ban, ngành; UBND cấp xã</t>
  </si>
  <si>
    <t>Các bộ, ngành, địa phương</t>
  </si>
  <si>
    <t>Sở Công thương</t>
  </si>
  <si>
    <t>Văn phòng Tỉnh ủy; Sở Khoa học và Công nghệ</t>
  </si>
  <si>
    <t>UBND cấp xã</t>
  </si>
  <si>
    <t>Văn phòng UBND tỉnh; Sở Tư pháp; Sở Nông nghiệp và Môi trường</t>
  </si>
  <si>
    <t>Văn phòng UBND tỉnh; Công an tỉnh</t>
  </si>
  <si>
    <t>Văn phòng UBND tỉnh; UBND cấp xã</t>
  </si>
  <si>
    <t>Sở Tài chính; Sở Khoa học và Công nghệ</t>
  </si>
  <si>
    <t>Sở Khoa học và Công nghệ; Văn phòng UBND tỉnh</t>
  </si>
  <si>
    <t>Ủy ban nhân dân tỉnh Lâm Đồng đã ban hành Quyết định số 1314/QĐ-UBND ngày 20/6/2025 bổ sung, bãi bỏ mã định danh điện tử của các cơ quan, đơn vị trên địa bàn tỉnh Lâm Đồng. Thiết lập hệ thống mã định danh điện tử thống nhất, đồng bộ cho các cơ quan, đơn vị, tổ chức từ cấp tỉnh đến cấp xã theo Quyết định  số 20/2020/QĐ-TTg, ngày 22/7/2020 được sửa đổi, bổ sung bởi Quyết định số 09/2025/QĐ-TTg ngày 14/4/2025 của Thủ tướng Chính phủ và Quy định số 2222-QĐ/VPTW, ngày 18/8/2023 được sửa đổi, bổ sung bởi Quyết định số 3735-QĐ/VPTW ngày 17/4/2025 của Văn phòng Trung ương Đảng nhằm phục vụ kết nối, chia sẻ dữ liệu giữa các hệ thống thông tin, CSDL quốc gia, chuyên ngành và Cổng Dịch vụ công quốc gia, góp phần thúc đẩy chuyển đổi số.</t>
  </si>
  <si>
    <t>Kinh phí thực hiện chuyển đổi số và công nghệ thông tin; kinh phí sự nghiệp khoa học và công nghệ đã được ngân sách tỉnh bố trí ngay từ dự toán đầu năm tại Quyết định số 2004/QĐ-UBND ngày 11/12/2024 của Ủy ban nhân dân tỉnh Lâm Đồng về việc giao dự toán thu, chi ngân sách nhà nước năm 2025</t>
  </si>
  <si>
    <t>Kế hoạch liên tịch số 6888/KHLT-UBND ngày 20/6/2025 đảm bảo hạ tầng, nền tảng số, hệ thống thông tin trong quá trình triển khai  Đề án sắp xếp đơn vị hành chính cấp tỉnh</t>
  </si>
  <si>
    <t>Chủ động rà soát, đánh giá hiệu quả việc triển khai Trung tâm điều hành thông minh (IOC) phục vụ chỉ đạo, điều hành, phát triển kinh tế - xã hội của tỉnh (Báo cáo số 64/BC-SKHCN ngày 10/7/2025 của Sở Khoa học và Công nghệ về rà soát, đánh giá hiệu quả triển khai Trung tâm điều hành thông minh (IOC) tỉnh Lâm Đồng).</t>
  </si>
  <si>
    <t>Đã áp dụng 2.025 dịch vụ công trực tuyến của Ủy ban nhân dân tỉnh Lâm Đồng trên cổng dịch vụ công quốc gia (https://dichvucong.gov.vn/p/home/dvc-dich-vu-cong-truc-tuyen-ds.html?pCoQuanId=421149)</t>
  </si>
  <si>
    <t>Tổng số TTHC đã hoàn thành công bố, công khai: 2.230 (Hoàn thành 100%)</t>
  </si>
  <si>
    <t>Tỉnh Lâm Đồng ban hành Kế hoạch Liên tịch số 6888/KHLT-UBND ngày 20/6/2025 về đảm bảo hạ tầng, nền tảng số, hệ thống thông tin trong quá trình triển khai Đề án sắp xếp đơn vị hành chính cấp tỉnh. Trong đó, nhanh chóng bố trí trụ sở, trang cấp thiết bị, phân công lãnh đạo, bố trí nhân lực, hệ thống hạ tầng mạng đáp ứng yêu cầu Nghị định số 118/2025/NĐ-CP bảo đảm giải quyết TTHC bao gồm cả trực tiếp, trực tuyến 100% thủ tục hành chính phi địa giới cấp tỉnh; nâng cao chất lượng phục vụ và năng suất lao động, chuyên nghiệp hoá; tận dụng ngay các trụ sở hiện có sau sáp nhập, bảo đảm khang trang, hiện đại và thuận lợi cho người dân, doanh nghiệp khi giao dịch.</t>
  </si>
  <si>
    <t>Kế hoạch số 7889/KH-UBND ngày 25/11/2025 của UBND tỉnh về ứng phó sự cố, bảo đảm an toàn thông tin mạng trên địa bàn tỉnh Lâm Đồng</t>
  </si>
  <si>
    <t>Người đứng đầu cơ quan, cấp ủy, địa phương phải trực tiếp phụ trách, chỉ đạo triển khai thực hiện rà soát các vướng mắc, bất cập để từ đó đưa ra biện pháp khắc phục những hạn chế bất cập để: (1) Cung cấp 25 dịch vụ công trực tuyến toàn trình đã tích hợp trên Cổng Dịch vụ công quốc gia phục vụ người dân, doanh nghiệp; (2) Cung cấp 982 dịch vụ công trực tuyến với số lượng hồ sơ trung bình phát sinh 10 hồ sơ/năm/tỉnh. Khắc phục ngay các bất cập, hạn chế về chất lượng dịch vụ công trực tuyến đang cung cấp, bảo đảm việc thực hiện thực chất, hiệu quả, thông suốt, không bị gián đoạn khi thực hiện đóng giao diện Cổng dịch vụ công cấp tỉnh và thực hiện sắp xếp đơn vị hành chính, triển khai mô hình chính quyền địa phương hai cấp. Khẩn trương rà soát, khắc phục các lỗi kỹ thuật, bất cập trong cung cấp dịch vụ công trực tuyến nhằm nâng cao chất lượng phục vụ, đảm bảo vận hành thông suốt, ổn định. Chuẩn hóa quy trình, cấu trúc dữ liệu, đảm bảo đồng bộ khi đóng giao diện Cổng DVC cấp tỉnh và chuyển sang dùng chung giao diện Cổng DVC quốc gia. Cập nhật thông tin đơn vị hành chính mới sau sáp nhập vào hệ thống DVCTT và một cửa điện tử, đảm bảo hồ sơ được xử lý liền mạch (Báo cáo số 100/BC-BCĐ ngày 26/5/2025, đã cung cấp 1357 DVC, số liệu trên Cổng DVC quốc gia)</t>
  </si>
  <si>
    <t>Đã đào tạo 7 lớp tập huấn cho 3 tỉnh (Lâm Đồng, Đăk Nông, Bình Thuận) theo Giấy mời số 35/GM-UBND ngày 11/7/2025 của UBND tỉnh Lâm Đồng.</t>
  </si>
  <si>
    <t>Kế hoạch số 1780/KH-UBND ngày 25/02/2025 của Ủy ban nhân dân tỉnh về việc thực hiện Nghị quyết số 03/NQ-CP ngày 09/01/2025 của Chính phủ ban hành Chương trình hành động thực hiện thực hiện Nghị quyết số 57-NQ/TW, ngày 22/12/2024 của Bộ Chính trị về đột phá phát triển khoa học, công nghệ, đổi mới sáng tạo và chuyển đổi số quốc gia; Kế hoạch số 6467/KH-UBND ngày 13/6/2025 của UBND tỉnh về triển khai thực hiện Nghị quyết số 71/NQ-CP ngày 01/4/2025 của Chính phủ và Kế hoạch hành động số 174-KH/TU ngày 21/5/2025 của Ban Thường vụ Tỉnh ủy thực hiện Nghị quyết số 57-NQ/TW ngày 22/12/2024 của Bộ Chính trị về đột phá phát triển khoa học, công nghệ, đổi mới sáng tạo và chuyển đổi số (thay thế Kế hoạch số 1780/KH-UBND).</t>
  </si>
  <si>
    <t>Kế hoạch số 634/KH-SKHCN ngày 15/8/2025 của Sở Khoa học và Công nghệ tổ chức Hội nghị tập huấn "Khởi nghiệp sáng tạo và đổi mới sáng tạo"</t>
  </si>
  <si>
    <t>Báo cáo số 46/BC-UBND ngày 21/3/2025 của UBND tỉnh về tình hình thực hiện các nhiệm vụ được giao tại Nghị quyết số 131/NQ-CP ngày 06/10/2022 của Chính phủ về đẩy mạnh cải cách thủ tục hành chính và hiện đại hóa phương thức chỉ đạo, điều hành phục vụ người dân, doanh nghiệp trên địa bàn tỉnh Lâm Đồng quý I năm 2025.</t>
  </si>
  <si>
    <t>Kế hoạch số 4562/KH-UBND ngày 02/10/2025 của UBND tỉnh triển khai hạ tầng 5G, IoT trong các khu công nghiệp, cụm công nghiệp trên địa bàn tỉnh Lâm Đồng, giai đoạn 2025 - 2030.</t>
  </si>
  <si>
    <t>Chương trình số 3367/CTr-SCT ngày 23/12/2025 của Sở Công thương về thúc đẩy tiêu dùng sản phẩm, dịch vụ môi trường số năm 2026 trên địa bàn tỉnh Lâm Đồng</t>
  </si>
  <si>
    <t>Văn bản số 2862/STC-PTDN ngày 29/9/2025 trình UBND tỉnh ban hành Kế hoạch hỗ trợ doanh nghiệp tham gia phát triển các ứng dụng, dịch vụ số mới theo hình thức hợp tác công tư (PPP); Kế hoạch số 4720/KH-UBND ngày 06/10/2025 của UBND tỉnh về Hỗ trợ doanh nghiệp tham gia phát triển các ứng dụng, dịch vụ số mới theo hình thức hợp tác công tư (PPP)</t>
  </si>
  <si>
    <t>Hệ thống thông tin giải quyết TTHC đã hoàn thành kho lưu trữ dữ liệu (https://khodulieuigate.lamdong.gov.vn)</t>
  </si>
  <si>
    <t>Đã ban hành Kế hoạch số 178-KH/TU, ngày 28/5/2025 của Ban Thường vụ Tỉnh ủy Lâm Đồng về việc triển khai thực hiện Đề án chuyển đổi số các cơ quan đảng tỉnh Lâm Đồng giai đoạn 2025 - 2028</t>
  </si>
  <si>
    <t>Thường trực Tỉnh ủy Lâm Đồng đã giao Ủy ban Kiểm tra Tỉnh ủy Lâm đồng nghiên cứu, thực hiện theo Quyết định số 1951-QĐ/UBKTTW, ngày 14/4/2025 của Ủy ban Kiểm tra Trung ương về quy trình nghiệp vụ lõi công tác kiểm tra, giám sát, kỷ luật đảng trên môi trường số (Công văn số 6590-CV/TU, ngày 16/4/2025); (2) Văn phòng Tỉnh ủy Lâm Đồng đã tham mưu góp ý dự thảo Quy chế quản lý, sử dụng phần mềm hệ thống thông tin điều hành tác nghiệp trong các cơ quan đảng theo Công văn số 14301-CV/VPTW, ngày 14/4/2025 của Văn phòng Trung ương Đảng (Công văn số 6602-CV/TU, ngày 17/4/2025); Thông tư ban hành Quy chuẩn kỹ thuật quốc gia về xác thực trong hoạt động nghiệp vụ lưu trữ của các cơ quan Đảng, Nhà nước thuộc lĩnh vực chữ ký số chuyên dùng công vụ theo Công văn số 926/BQP-BCY, ngày 27/2/2025 của Bộ Quốc Phòng (Công văn số 6397-CV/TU, ngày 20/3/2025); Quy chế quản lý, vận hành hệ thống thông tin giám sát, đánh giá kết quả thực hiện Nghị quyết số 57-NQ/TW theo Công văn số 14253-CV/VPTW, ngày 11/4/2025 của Văn phòng Trung ương Đảng (Công văn số 6613-CV/TU, ngày 18/4/2025); Quy chế tiếp nhận, xử lý phản ánh, kiến nghị, sáng kiến, giải pháp để đột phá phát triển khoa học, công nghệ, đổi mới sáng tạo và chuyển đổi số quốc gia theo Công văn số 14432-CV/VPTW, ngày 22/4/2025 của Văn phòng Trung ương Đảng (Công văn số 6715-CV/TU, ngày 29/4/2025); Quy định sử dụng ứng dụng Sổ tay đảng viên điện tử theo Công văn số 8417-CV/BTCTW, ngày 28/4/2025 của Ban Tổ chức Trung ương (Công văn số 6744-CV/TU, ngày 06/5/2025); Quy định về thủ tục hành chính của Đảng trên môi trường điện tử (Công văn số 7099-CV/TU, ngày 07/6/2025); Kiến trúc chuyển đổi số trong các cơ quan đảng, phiên bản 3.0 (Công văn số 7103-CV/TU, ngày 08/6/2025); Quy định về chia sẻ thông tin dữ liệu giữa các cơ quan đảng với các cơ quan trong hệ thống chính trị (Công văn số 221-CV/TU, ngày 12/8/2025).- Văn phòng Tỉnh ủy Lâm Đồng đã tham mưu góp ý dự thảo Quy chế quản lý, sử dụng phần mềm hệ thống thông tin điều hành tác nghiệp trong các cơ quan đảng theo Công văn số 14301-CV/VPTW, ngày 14/4/2025 của Văn phòng Trung ương Đảng; Thông tư ban hành Quy chuẩn kỹ thuật quốc gia về xác thực trong hoạt động nghiệp vụ lưu trữ của các cơ quan Đảng, Nhà nước thuộc lĩnh vực chữ ký số chuyên dùng công vụ theo Công văn số 926/BQP-BCY, ngày 27/2/2025 của Bộ Quốc Phòng; Quy chế quản lý, vận hành hệ thống thông tin giám sát, đánh giá kết quả thực hiện Nghị quyết số 57-NQ/TW theo Công văn số 14253-CV/VPTW, ngày 11/4/2025 của Văn phòng Trung ương Đảng; Quy chế quản lý, sử dụng phần mềm hệ thống thông tin điều hành tác nghiệp trong các cơ quan đảng theo Công văn số 14301-CV/VPTW, ngày 14/4/2025 của Văn phòng Trung ương Đảng; Quy chế tiếp nhận, xử lý phản ánh, kiến nghị, sáng kiến, giải pháp để đột phá phát triển khoa học, công nghệ, đổi mới sáng tạo và chuyển đổi số quốc gia theo Công văn số 14432-CV/VPTW, ngày 22/4/2025 của Văn phòng Trung ương Đảng; Quy định sử dụng ứng dụng Sổ tay đảng viên điện tử theo Công văn số 8417-CV/BTCTW, ngày 28/4/2025 của Ban Tổ chức Trung ương.</t>
  </si>
  <si>
    <t>Đã phối hợp với Sở Khoa học và Công nghệ tỉnh Lâm Đồng thực hiện việc rà soát để bảo đảm thống nhất, tránh trùng lặp, lãng phí. Rà soát ban hành Kế hoạch số 178-KH/TU, ngày 28/5/2025 của Ban Thường vụ Tỉnh ủy về việc triển khai thực hiện Đề án chuyển đổi số các cơ quan đảng tỉnh Lâm Đồng giai đoạn 2025-2028 và Kế hoạch số 174-KH/TU, ngày 21/5/2025 của Ban Thường vụ Tỉnh ủy triển khai thực hiện Nghị quyết số 57-NQ/TW.</t>
  </si>
  <si>
    <t>Văn phòng Tỉnh ủy Lâm Đồng đang tiếp tục phối hợp với các cơ quan, đơn vị liên quan để triển khai thực hiện.</t>
  </si>
  <si>
    <t>(1) Văn phòng Tỉnh ủy đang khẩn trương tiến hành các thủ tục mua sắm trang thiết bị bổ sung đầu tư nâng cấp Trung tâm tích hợp dữ liệu dùng chung của Tỉnh ủy tối thiểu theo chuẩn Tier II, Hướng dẫn số 10-HD/VPTW, ngày 07/07/2022 của Văn phòng Trung ương Đảng và tiếp tục bổ sung, hoàn thiện hạ tầng công nghệ thông tin tại Trung tâm tích hợp dữ liệu dùng chung của Tỉnh ủy đang trong giai đoạn triển khai thực hiện; (2)  Phối hợp với Viễn thông Lâm Đồng triển khai kết nối Mạng thông tin diện rộng của Đảng tại các xã, phường mới (sau khi sáp nhập); (3) Tham gia tập huấn, nhận thiết bị, cấu hình các thiết bị bảo mật kênh truyền Cục Cơ yếu Đảng - Chính quyền đồng thời xây dựng kế hoạch triển khai cho các cơ quan, đơn vị (Kế hoạch số 37/VPTU, ngày 03/6/2025);(4) Triển khai giai pháp bảo mật kênh BML cho tất cả các cơ quan, đơn vị khối Đảng cấp tỉnh, cấp cơ sở.</t>
  </si>
  <si>
    <t>Văn phòng Tỉnh ủy thực hiện việc cập nhật số hóa tài liệu thường xuyên cụ thể: Đã cập nhật Văn kiện Đảng lên Cổng thông tin điện tử của Đảng bộ tỉnh đối với Phông Lưu trữ Tỉnh ủy và các Ban của Tỉnh ủy. Đã tiến hành việc số hóa tài liệu điện tử đối với Phông Lưu trữ Tỉnh ủy khóa I, II, III, IX, X, XI và Phông Lưu trữ Ủy ban Kiểm tra Tỉnh ủy; Ban Tuyên giáo Tỉnh ủy, Ban Dân vận Tỉnh ủy từ khóa Lâm thời đến khóa XI được 6.886 hồ sơ (Từ 01/3/2025 đã tiến hành việc số hóa tài liệu điện tử đối với Phông Lưu trữ cho Ban Tuyên giáo và Dân vận Tỉnh ủy sau khi sáp nhập); riêng Khóa XI (2020-2025) đã cập nhật 1.146 hồ sơ (phông Tỉnh ủy 967 hồ sơ, phông Văn phòng Tỉnh ủy 179 hồ sơ). Dữ liệu số hóa được đưa vào sử dụng phục vụ nghiệp vụ công tác lưu trữ, tra cứu tài liệu; (2) Thường trực Tỉnh ủy đã ban hành Công văn số 6592-CV/TU, ngày 16/4/2025 yêu cầu các cơ quan đảng trong toàn tỉnh thực hiện Công văn số 64-CV/TW, ngày 10/4/2025 của Ban Bí thư Trung ương Đảng về việc lưu trữ và quản lý tài liệu, cơ sở dữ liệu tài liệu trong quá trình sắp xếp tổ chức bộ máy của hệ thống chính trị và đơn vị hành chính ở địa phương theo tinh thần Nghị quyết số 18-NQ/TW, ngày 25/10/2017 của Ban Chấp hành Trung ương Đảng khóa XII nội dung triển khai thực hiện việc số hóa tài liệu lưu trữ cho các cơ quan đảng trong toàn tỉnh vào kế hoạch chuyển đổi số các cơ quan đảng tỉnh Lâm Đồng giai đoạn 2025 - 2028.</t>
  </si>
  <si>
    <t>(1) Văn phòng Tỉnh ủy Lâm Đồng đã chủ trì triển khai thực hiện Hệ thông tin điều hành tác nghiệp văn bản từ Văn phòng Trung ương Đảng chuyển giao đến các cơ quan tham mưu, giúp việc Tỉnh ủy; các Đảng ủy trực thuộc Tỉnh ủy; Ủy ban Mặt trận Tổ quốc và các tổ chức chính trị - xã hội tỉnh; Báo và Phát thanh, truyền hình Lâm Đồng, Trường Chính trị; 124 đảng ủy xã, phường, đặc khu để thực hiện việc gửi, nhận văn bản trên mạng diện rộng của Đảng; (2) Ban Tổ chức Tỉnh ủy Lâm Đồng chủ trì phối hợp với Văn phòng Tỉnh ủy Lâm Đồng triển khai các phần mềm Trung ương đã tập huấn: Phần mềm Theo dõi tiến trình đại hội đảng bộ các cấp qua ứng dụng VneID, Sổ tay đảng viên điện tử, Trợ lý ảo hỗ trợ công tác đại hội đảng các cấp; (3) Văn phòng Tỉnh ủy Lâm Đồng chủ trì, phối hợp với Sở Khoa học và Công nghệ tỉnh Lâm Đồng triển khai hệ thống giám sát, đánh giá việc thực hiện Nghị quyết số 57-NQ/TW; hệ thống tiếp nhận, xử lý phản ánh, kiến nghị, sáng kiến, giải pháp phát triển khoa học, công nghệ, đổi mới sáng tạo và chuyển đổi số quốc gia do Văn phòng Trung ương Đảng chuyển giao; (4) Văn phòng Tỉnh ủy đã xây dựng kế hoạch triển khai phần mềm Hệ thống thông tin điều hành tác nghiệp trong các cơ quan đảng tỉnh Lâm Đồng (Kế hoạch số 175-KH/TU, ngày 22/5/2025).</t>
  </si>
  <si>
    <t>Quyết định số 1505/QĐ-UBND ngày 01/10/2025 của UBND tỉnh về việc phân bổ kinh phí thực hiện mua sắm, nâng cấp trang thiết bị công nghệ thông tin, máy móc thiết bị cần thiết nâng cao hiệu quả hoạt động của cấp xã cho 124 xã, phường, đặc khu</t>
  </si>
  <si>
    <t>(1) Thường trực Tỉnh ủy Lâm Đồng đã giao Ủy ban Kiểm tra Tỉnh ủy Lâm đồng nghiên cứu, thực hiện theo Quyết định số 1951-QĐ/UBKTTW, ngày 14/4/2025 của Ủy ban Kiểm tra Trung ương về quy trình nghiệp vụ lõi công tác kiểm tra, giám sát, kỷ luật đảng trên môi trường số (Công văn số 6590-CV/TU, ngày 16/4/2025); (2) Văn phòng Tỉnh ủy Lâm Đồng đã tham mưu góp ý dự thảo Quy chế quản lý, sử dụng phần mềm hệ thống thông tin điều hành tác nghiệp trong các cơ quan đảng theo Công văn số 14301-CV/VPTW, ngày 14/4/2025 của Văn phòng Trung ương Đảng (Công văn số 6602-CV/TU, ngày 17/4/2025); Thông tư ban hành Quy chuẩn kỹ thuật quốc gia về xác thực trong hoạt động nghiệp vụ lưu trữ của các cơ quan Đảng, Nhà nước thuộc lĩnh vực chữ ký số chuyên dùng công vụ theo Công văn số 926/BQP-BCY, ngày 27/2/2025 của Bộ Quốc Phòng (Công văn số 6397-CV/TU, ngày 20/3/2025); Quy chế quản lý, vận hành hệ thống thông tin giám sát, đánh giá kết quả thực hiện Nghị quyết số 57-NQ/TW theo Công văn số 14253-CV/VPTW, ngày 11/4/2025 của Văn phòng Trung ương Đảng (Công văn số 6613-CV/TU, ngày 18/4/2025); Quy chế tiếp nhận, xử lý phản ánh, kiến nghị, sáng kiến, giải pháp để đột phá phát triển khoa học, công nghệ, đổi mới sáng tạo và chuyển đổi số quốc gia theo Công văn số 14432-CV/VPTW, ngày 22/4/2025 của Văn phòng Trung ương Đảng (Công văn số 6715-CV/TU, ngày 29/4/2025); Quy định sử dụng ứng dụng Sổ tay đảng viên điện tử theo Công văn số 8417-CV/BTCTW, ngày 28/4/2025 của Ban Tổ chức Trung ương (Công văn số 6744-CV/TU, ngày 06/5/2025); Quy định về thủ tục hành chính của Đảng trên môi trường điện tử (Công văn số 7099-CV/TU, ngày 07/6/2025); Kiến trúc chuyển đổi số trong các cơ quan đảng, phiên bản 3.0 (Công văn số 7103-CV/TU, ngày 08/6/2025); Quy định về chia sẻ thông tin dữ liệu giữa các cơ quan đảng với các cơ quan trong hệ thống chính trị (Công văn số 221-CV/TU, ngày 12/8/2025).</t>
  </si>
  <si>
    <t>Đã hoàn thành rà soát, tái cấu trúc các quy trình nghiệp vụ đặc thù của khối Đảng, bảo đảm đúng quy định của Đảng và phù hợp mô hình tổ chức sau sáp nhập. Các quy trình được chuẩn hóa theo hướng rõ đầu việc, rõ vai trò, rõ thời hạn, giảm chồng chéo và tăng tính liên thông giữa các cơ quan tham mưu giúp việc Tỉnh ủy.
Đồng thời, đã tổ chức số hóa các quy trình nghiệp vụ có điều kiện số hóa, đưa vào vận hành trên các hệ thống phục vụ công tác Đảng như: quản lý văn bản, theo dõi nhiệm vụ, quản lý đảng viên, quy trình công tác cán bộ, kiểm tra - giám sát, tiếp nhận thông tin cơ sở… Việc số hóa giúp rút ngắn thời gian xử lý công việc, nâng cao minh bạch, tăng hiệu quả chỉ đạo của cấp ủy và phục vụ tốt hơn công tác điều hành của Thường trực Tỉnh ủy.</t>
  </si>
  <si>
    <t>Đã tổ chức số hóa hồ sơ, tài liệu của Tỉnh ủy, bảo đảm đạt tối thiểu 30% khối lượng hồ sơ cần số hóa theo kế hoạch. Việc số hóa được thực hiện đúng quy trình nghiệp vụ lưu trữ của Đảng, bảo đảm đầy đủ, chính xác, an toàn, bảo mật và có khả năng tra cứu nhanh trên hệ thống.
Công tác số hóa góp phần nâng cao hiệu quả lưu trữ, giảm thời gian tìm kiếm hồ sơ, đồng thời hỗ trợ thiết thực cho công tác chỉ đạo, điều hành của cấp ủy.</t>
  </si>
  <si>
    <t>Đã rà soát và ban hành Kế hoạch số 180-KH/TU, ngày 04/6/2025 về triển khai các nhiệm vụ được Tổng Bí thư, Trưởng Ban Chỉ đạo Trung ương về phát triển khoa học, công nghệ, đổi mới sáng tạo và chuyển đổi số giao tại phiên họp Thường trực Ban Chỉ đạo (rõ người, rõ việc, rõ trách nhiệm để triển khai thực hiện).</t>
  </si>
  <si>
    <t>Đã ban hành kế hoạch số 39-KH/TU, ngày 12/02/2026 của Ban Thường vụ Tỉnh ủy triển khai thực hiện Đề án chuyển đổi số trong các cơ quan đảng tỉnh Lâm Đồng năm 2026</t>
  </si>
  <si>
    <t>Quyết định số 1798/QĐ-UBND ngày 22/10/2025 của UBND tỉnh ban hành Kế hoạch triển khai thực hiện Chiến lược dữ liệu quốc gia đến năm 2030 trên địa bàn tỉnh Lâm Đồng; Kế hoạch số 135/KH-CAT-PC06 ngày 16/9/2025 của Công an tỉnh triển khai Kế hoạch số 502/KH-BCA-C06 ngày 22/8/2025 của Bộ Công an về thúc đẩy thực hiện Nghị quyết số 214/NQ-CP ngày 23/7/2025 của Chính phủ</t>
  </si>
  <si>
    <t>Kế hoạch số 7266/KH-UBND ngày 17/11/2025 của UBND tỉnh xây dựng lộ trình đổi mới công nghệ các ngành kinh tế mũi nhọn của tỉnh Lâm Đồng</t>
  </si>
  <si>
    <t>Ban Thường vụ Tỉnh ủy đã thành lập Ban Chỉ đạo phát triển khoa học, công nghệ, đổi mới sáng tạo và chuyển đổi số tỉnh tại Quyết định số 100/QĐ-TU ngày 06/8/2025 (Trong đó có bao gồm Đề án Chuyển đổi số cơ quan đảng theo Quyết định số 204-QĐ/TW)</t>
  </si>
  <si>
    <t>Ban Chỉ đạo công tác Bảo vệ bí mật nhà nước tỉnh Lâm Đồng đã ban hành Văn bản số 1096/BCĐ-BVBMNN ngày 06/3/2026 v/v hướng dẫn thực hiện công tác bảo vệ bí mật nhà nước</t>
  </si>
  <si>
    <t>Đã hoàn thành việc kết nối đường truyền mật đến 124 xã, phường, đặc khu để gửi nhận văn bản mật</t>
  </si>
  <si>
    <t>Kế hoạch số 1798/QĐ-UBND ngày 22/10/2025 của UBND tỉnh ban hành Kế hoạch triển khai thực hiện Chiến lược dữ liệu quốc gia đến năm 2030 trên địa bàn tỉnh Lâm Đồng; Kế hoạch số 135/KH-CAT-PC06 ngày 16/9/2025 của Công an tỉnh triển khai Kế hoạch số 502/KH-BCA-C06 ngày 22/8/2025 của Bộ Công an về thúc đẩy thực hiện Nghị quyết số 214/NQ-CP ngày 23/7/2025 của Chính phủ</t>
  </si>
  <si>
    <t>Văn bản số 205/SKHCN-CĐS ngày 21/7/2025 của Sở Khoa học và Công nghệ về việc đăng ký nhu cầu kinh phí thực hiện Kế hoạch số 02-KH/BCĐTW ngày 19/6/2025 của Ban Chỉ đạo Trung ương</t>
  </si>
  <si>
    <t>Văn bản số 2676/UBND-KHVX ngày 28/8/2025 của UBND tỉnh Lâm Đồng gửi Bộ KH&amp;CN về rà soát, hoàn thiện, bổ sung hồ sơ nhiệm vụ/dự án khoa học, công nghệ, đổi mới sáng tạo và chuyển đổi số thực hiện Nghị quyết 57-NQ/TW và Kế hoạch 02-KH/BCĐTW</t>
  </si>
  <si>
    <t>Văn bản số 4265/UBND-KTTH ngày 29/9/2025 của UBND tỉnh v/v báo cáo danh mục dự án/ hoạt động đầu tư sử dụng ngân sách nhà nước và dự án/hoạt động đầu tư theo hình thức hợp tác công tư theo Nghị định số 180/2025/NĐ-CP.</t>
  </si>
  <si>
    <t>Đến nay, các sở, ngành, địa phương đã hoàn thành xây dựng một số cơ sở dữ liệu như (dữ liệu hộ tịch đã hoàn thành số hóa, chuyển dữ liệu vào Cơ sở dữ liệu hộ tịch điện tử; dữ liệu người lao động đã cập nhật thông tin vào phần mềm trên hệ thống Cơ sở dữ liệu quốc gia về dân cư 1.191.549 người lao động; dữ liệu bảo hiểm đã hoàn thành cập nhật, xác thực giữa CSDLQG về bảo hiểm và CSDLQG về DC 2.805.330 người, đạt 99,39%; dữ liệu về giáo dục đã cập nhật hồ sơ cá nhân 321.408 học sinh trên hệ thống cơ sở dữ liệu ngành giáo dục, xác thực với CSDLQG về DC 312.688/321.408 học sinh, đạt tỷ lệ 97,29%...); hiện đang tiếp tục xây dựng CSDL đất đai và tiếp tục làm sạch dữ liệu với cơ sở dữ liệu quốc gia về dân cư (đã hoàn thành số hóa dữ liệu đất đai của 50/124 xã, phường, đặc khu). (Báo cáo số 70a/BC-PC06-Đ1 ngày 04/8/2025 của Phòng Cảnh sát quản lý hành chính về trật tự xã hội – Công an tỉnh Lâm Đồng)</t>
  </si>
  <si>
    <t>06 nhiệm vụ quá hạn chưa hoàn thành có thời hạn 31/8/2025 là do cập nhật trên Hệ thống kết quả hoàn thành sau ngày 31/8/2025. Tiếp tục theo dõi, đôn đốc và cập nhật kịp thời các kết quả thực hiện nhiệm vụ trong thời gian tới.</t>
  </si>
  <si>
    <t>Căn cứ Kế hoạch số 02-KH/BCĐTW ngày 19/6/2025 của Ban Chỉ đạo Trung ương về thúc đẩy chuyển đổi số liên thông, đồng bộ, nhanh, hiệu quả, đáp ứng yêu cầu sắp xếp tổ chức bộ máy của hệ thống chính trị; Công điện số 96/CĐ-TTg ngày 17/6/2025 của Thủ tướng Chính phủ tập trung hoàn thành nâng cấp, phát triển các HTTT phục vụ chỉ đạo, điều hành và phục vụ người dân, doanh nghiệp đảm bảo thông suốt, hiệu quả, không bị gián đoạn khi sắp xếp đơn vị hành chính và triển khai mô hình chính quyền địa phương 02 cấp; Kế hoạch liên tịch số 6888/KHLT-UBND ngày 20/6/2025 của UBND 03 tỉnh Lâm Đồng, Bình Thuận và Đắk Nông (trước sắp xếp). Từ ngày 01/7/2025, Hệ thống thông tin giải quyết TTHC của tỉnh cũng được nâng cấp lên phiên bản mới có địa chỉ www.motcua.lamdong.gov.vn đáp ứng yêu cầu, nhiệm vụ, trong đó đã cập nhật, thiết kế lại Kho dữ liệu điện tử của tổ chức, cá nhận trên Hệ thống thông tin giải quyết TTHC của tỉnh phiên bản 3.0, kết nối, đồng bộ với Kho dữ liệu trên Cổng DVC quốc gia phục vụ lưu trữ, chia sẻ, khai thác thông tin, dữ liệu</t>
  </si>
  <si>
    <t>Đã phối hợp các đơn vị hoàn thành việc cập nhật các kết quả triển khai nhiệm vụ trên  Hệ thống giám sát, đánh giá việc thực hiện Nghị quyết 57-NQ/TW (nq57.vn)</t>
  </si>
  <si>
    <t>'- Kể từ ngày 01/7/2025 đến hết ngày 10/12/2025, UBND tỉnh Lâm Đồng đã ban hành 69 Quyết định công bố THCC, quy trình nội bộ, quy trình điện tử trong giải quyết TTHC. Tính đến ngày 10/12/2025, UBND tỉnh đã công bố, công khai 2.371 TTHC trên Cơ sở dữ liệu quốc gia về TTHC và thực hiện thiết lập quy trình điện tử, cấu hình dịch vụ công cho 100% các thủ tục này trên Hệ thống thông tin giải quyết TTHC tỉnh (Số TTHC cung cấp DVC trực tuyến toàn trình: 1.148; Số TTHC cung cấp DVC trực tuyến một phần: 1.182).
- Ngoài ra, thực hiện nhiệm vụ được giao tại Thông báo số 53-TB/TGV ngày 23/11/2025 của Tổ giúp việc Ban Chỉ đạo Trung ương về phát triển khoa học, công nghệ, đổi mới sáng tạo, Bộ Tư pháp đã ban hành các Công văn số: 7725/BTP-VP ngày 27/11/2025, 7886/BTP-VP ngày 02/12/2025 yêu cầu các bộ, cơ quan ngang bộ và UBND các tỉnh, thành phố thống kê, rà soát thủ tục hành chính (TTHC) ở 03 cấp chính quyền. Theo đó, Sở Tư pháp đã ban hành Báo cáo số 295/BC-STC ngày 06/12/2025 báo cáo kết quả rà soát thủ tục hành chíinh thuộc thẩm quyền giải quyết của UBND tỉnh Lâm Dồng. Tính đến thời điểm hiện tại, tỉnh chỉ có 02 TTHC đặc thù, trong đó 01 TTHC của ngành Y tế đã bị bãi bỏ; 01 TTHC của ngành Nông nghiệp – Môi trường không có giấy tờ thuộc nhóm thay thế bằng dữ liệu.</t>
  </si>
  <si>
    <t>Hiện nay, việc khai thác và chia sẻ dữ liệu giữa các bộ, ngành và địa phương phục vụ cắt giảm thành phần hồ sơ trong giải quyết thủ tục hành chính đang từng bước được triển khai, cụ thể:
- Cơ sở dữ liệu quốc gia về dân cư hiện là nguồn dữ liệu được khai thác hiệu quả nhất, hỗ trợ đáng kể trong việc đối chiếu, trích xuất thông tin và góp phần giảm nhiều thành phần giấy tờ cho người dân, doanh nghiệp.
- Lĩnh vực Tư pháp đã triển khai liên thông hộ tịch, tạo thuận lợi trong xử lý hồ sơ; các nội dung chia sẻ dữ liệu phục vụ các thủ tục khác đang được các đơn vị tiếp tục nghiên cứu, hoàn thiện.
- Lĩnh vực Lao động – Thương binh và Xã hội, Tài chính đang trong quá trình xây dựng, củng cố hệ thống kết nối và chia sẻ dữ liệu; việc khai thác thông tin trực tuyến phục vụ giải quyết hồ sơ sẽ được mở rộng theo lộ trình.
- Các cơ sở dữ liệu chuyên ngành khác, như bảo hiểm, đất đai… đang được từng bước kết nối. Trong đó, cơ sở dữ liệu đất đai tại địa phương đang ở giai đoạn thử nghiệm, phục vụ cho việc chuẩn hóa, đồng bộ dữ liệu trước khi khai thác chính thức.</t>
  </si>
  <si>
    <t>Đang triển khai thực hiện Văn bản số 25/SKHCN-VP ngày 04/7/2025 của Sở Khoa học và Công nghệ về đề xuất nhiệm vụ, sáng kiến tại kế hoạch của Chính phủ triển khai Nghị quyết số 57-NQ/TW và Kế hoạch số 01-KH/BCĐTW</t>
  </si>
  <si>
    <t>Văn bản số 6688/UBND-KGVX ngày 06/11/2025 của Ủy ban nhân dân tỉnh về việc triển khai khung kiến trúc dữ liệu quốc gia, Khung quản trị, quản lý dữ liệu quốc gia, Từ điển dữ liệu dùng chung (Phiên bản 1.0) theo Quyết định số 2439/QĐ-TTg ngày 04/11/2025 của Thủ tướng Chính phủ; Văn bản số 3430/CAT-PC06 ngày 08/12/2025 của Công an tỉnh v/v triển khai thực hiện Quyết định ban hành Khung kiến trúc dữ liệu quốc gia, Khung quản trị, quản lý dữ liệu quốc gia, Từ điển dữ liệu dùng chung (Phiên bản 1.0)</t>
  </si>
  <si>
    <t>Thực hiện báo cáo đảm bảo đúng hạn, kịp thời theo yêu cầu</t>
  </si>
  <si>
    <t>Văn bản số 32-CV/BTCTU ngày 15/7/2025 của Ban Tổ chức Tỉnh ủy Lâm Đồng v/v chuẩn hóa Cơ sở dữ liệu đảng viên 3.0. Trong đó, giao 124 xã, phường, đặc khu bố trí máy tính cho cán bộ, công chức, viên chức tthực hiện chuẩn hóa tổ chức đảng, cập nhật, khai thác CSDL Tổ chức đảng, đảng viên bảo đảm dữ liệu đúng, đủ, sạch, sống.</t>
  </si>
  <si>
    <t>Kế hoạch số 13-KH/TU ngày 15/9/2025 của Ban thường vụ Tỉnh ủy triển khai phong trào "Bình dân học vụ số" trên địa bàn tỉnh Lâm Đồng; Tỉnh Lâm Đồng đã rà soát hiện trạng nhân lực trên địa bàn tỉnh nhằm đáp ứng hoạt động của bộ máy chính quyền 2 cấp, trong đó có nhân lực chuyên trách công nghệ thông tin, chuyển đổi số cấp xã (Báo cáo Bộ Nội vụ tại Báo cáo số 15/BC-SNV ngày 17/7/2025 và Báo cáo số 31/BC-SNV ngày 28/7/2025); Nhằm đáp ứng kịp thời cho hoạt động của bộ máy cấp xã, tỉnh đã biệt phái, tăng cường công chức, viên chức, người lao động về các xã, phường, đặc khu trên địa bàn tỉnh để hỗ trợ; trong đó, có 17 chuyên ngành công nghệ thông tin thuộc các Sở, ngành (Quyết định số  610/QĐ-UBND ngày 01/8/2025). Ngoài ra, các Tổ CNSCĐ và doanh nghiệp cũng đồng hành và phát huy vai trò trong việc hỗ trợ người dân thực hiện các thủ tục hành chính...</t>
  </si>
  <si>
    <t>Văn bản số 2248/UBND-KTTH ngày 21/8/2025 của UBND tỉnh v/v kinh phí thực hiện mua sắm nâng cấp trang thiết bị công nghệ thông tin, máy móc thiết bị nâng cao hiệu quả hoạt động của cấp xã; Văn bản số 1511/SKHC-CĐS ngày 10/10/2025 của Sở Khoa học và Công nghệ V/v hướng dẫn mua sắm các trang thiết bị công nghệ thông tin tại cấp xã  (thực hiện Quyết định số 1505/QĐ-UBND ngày 01/10/2025)</t>
  </si>
  <si>
    <t>Đã hoàn thành 20/20 nhiệm vụ được giao trên Hệ thống giám sát nq57.vn triển khai Kế hoạch số 02-KH/BCĐTW</t>
  </si>
  <si>
    <t>Kế hoạch số 13-KH/TU ngày 08/12/2025 của Ban Thường vụ Tỉnh ủy Kế hoạch triển khai thực hiện Đề án chuyển đổi số trong các cơ quan đảng tỉnh Lâm Đồng giai đoạn 2025-2028; Kế hoạch số 02 -KH/VPTU ngày 18/11/2025 của Văn phòng Tỉnh ủy triển khai giải pháp, sản phẩm mật mã bảo đảm an toàn thông tin, bảo vệ bí mật nhà nước cho mạng dùng chung các cơ quan khối Chính quyền</t>
  </si>
  <si>
    <t>01/7/2025</t>
  </si>
  <si>
    <t>Tháng 8/2025</t>
  </si>
  <si>
    <t>Tháng 11/2025</t>
  </si>
  <si>
    <t>10/7/2025</t>
  </si>
  <si>
    <t>25/11/2025</t>
  </si>
  <si>
    <t>25/12/2025</t>
  </si>
  <si>
    <t>30/6/2026</t>
  </si>
  <si>
    <t>11/7/2025</t>
  </si>
  <si>
    <t>Giấy mời số 35/GM-UBND</t>
  </si>
  <si>
    <t>Căn cứ Quyết định giao dự toán ngân sách của tỉnh, Sở KH&amp;CN đã phân bổ kinh phí chi tiết các hạng mục thực hiện nhiệm vụ khoa học, công nghệ và đổi mới sáng tạo với tổng kinh phí 80.177 triệu đồng. Hiện Sở đang phối hợp các ngành rà soát, tham mưu UBND tỉnh phân bổ chi tiết kinh phí QLNN về bưu chính viễn thông và chuyển đổi số; kinh phí thực hiện Nghị quyết số 57-NQ/TW</t>
  </si>
  <si>
    <t>Báo cáo số 72/BC-SNV ngày 06/3/2026 về việc tổ chức và hoạt động của các cơ quan, đơn vị ở địa phương sau vận hành chính quyền địa phương 02 cấp</t>
  </si>
  <si>
    <t>Văn bản số 2248/UBND-KTTH ngày 21/8/2025 của UBND tỉnh v/v kinh phí thực hiện mua sắm nâng cấp trang thiết bị công nghệ thông tin, máy móc thiết bị nâng cao hiệu quả hoạt động của cấp xã</t>
  </si>
  <si>
    <t>Ban thường vụ Tỉnh ủy Lâm Đồng đã ban hành Kế hoạch số 04-KH/TU ngày 17/10/2025, UBND tỉnh ban hành Kế hoạch số 6456/KH-UBND ngày 03/11/2025 nhằm phân công cụ thể trách nhiệm của các cấp ủy, các ngành, địa phương trong lãnh đạo, chỉ đạo và tổ chức triển khai thực hiện, bảo đảm “rõ người, rõ việc, rõ tiến độ, rõ kết quả, rõ trách nhiệm”; đề cao vai trò, trách nhiệm của cơ quan được giao chủ trì, phối hợp tổ chức thực hiện theo đúng yêu cầu, tiến độ, chất lượng, hiệu quả theo yêu cầu tại Khoản 3, Mục IV Thông báo số 07-TB/CQTTBCĐ, ngày 15/10/2025 và phối hợp với các bộ, ngành khi có yêu cầu trong việc tháo gỡ những tồn tại, hạn chế, điểm nghẽn về khoa học, công nghệ, đổi mới sáng tạo và chuyển đổi số theo 6 nhóm vấn đề nêu tại Thông báo số 47-TB/TGV, ngày 17/10/2025.</t>
  </si>
  <si>
    <t>Văn phòng Ủy ban nhân dân tỉnh đã phối hợp với Văn phòng Chính phủ, Bộ Công an tái cấu trúc quy trình thủ tục hành chính thuộc phạm vi quản lý thuộc thẩm quyền giải quyết của các cấp chính quyền trên địa bàn tỉnh. Đã phát triển hệ thống thông tin giải quyết thủ tục hành chính đáp ứng các yêu cầu số hoa, thực hiện TTHC không phụ thuộc vào địa giới hành chính (iGate 3.0 do VNPT cung cấp dịch vụ); đã hoàn thành kiểm thử công khai các dịch vụ công trên Cổng Quốc gia là điểm ""một cửa số tập trung và duy nhất.</t>
  </si>
  <si>
    <t>Sau khi rà soát kinh phí bố trí năm 2026, Sở Khoa học và Công nghệ tỉnh
Lâm Đồng đã báo cáo rà soát về đăng ký bổ sung kinh phí khoa học, công nghệ, đổi mới sáng tạo và chuyển đổi số năm 2026 (Văn bản số 710/SKHCN-TC ngày 08/3/2026 của Sở Khoa học và Công nghệ)</t>
  </si>
  <si>
    <t>Đã hoàn thành 25/25 nhiệm vụ được giao trên Hệ thống giám sát nq57.vn triển khai Kế hoạch số 02-KH/BCĐTW</t>
  </si>
  <si>
    <t>+ Công an tỉnh đã xây dựng và triển khai Kế hoạch số 13/KH-CAT-PA05 ngày 10/7/2025 về kiểm tra công tác đảm bảo an ninh mạng, an toàn thông tin, bảo vệ bí mật nhà nước, việc chấp hành các quy chế, quy trình quản lý, vận hành đối với các thiết bị, máy tính có kết nối tới hệ thống thuộc Đề án 06; tham mưu Tiểu ban An toàn, an ninh mạng tỉnh ban hành Kế hoạch số 134/KH-TBATANM ngày 12/9/2025 về kiểm tra công tác bảo đảm an ninh mạng, an toàn thông tin mạng và bảo vệ bí mật nhà nước trên không gian mạng trên địa bàn tỉnh; trong đó đã yêu cầu các cơ quan chủ quản các cơ sở dữ liệu, hệ thống thông tin trong hệ thống chính trị ở địa phương phối hợp với Công an tỉnh tổ chức đánh giá tổng thể về an ninh mạng, bảo mật thông tin, an toàn dữ liệu đối với các cơ sở dữ liệu quốc gia, chuyên ngành, hệ thống thông tin và nguồn nhân lực thuộc phạm vi quản lý. Công an tỉnh đã tổng hợp thường xuyên để báo cáo Bộ Công an.
+ Công an tỉnh đã tham mưu UBND tỉnh ban hành Công văn số 346/UBND-NC ngày 21/11/2025 (Tối mật) v/v tăng cường đảm bảo an toàn, an ninh mạng, bảo vệ dữ liệu cho các hệ thống thông tin tại địa phương (trong đó đã chỉ đạo nội dung trên).
+ Công an tỉnh đang tham mưu Kế hoạch của UBND tỉnh triển khai Kết luận số 06-TB/CQTTBCĐ của Tổng Bí thư về công tác bảo đảm an ninh mạng, bảo mật thông tin, an toàn dữ liệu (dự kiến ban hành trước ngày 10/12/2025, trong đó tiếp tục chỉ đạo nội dung trên).</t>
  </si>
  <si>
    <t>+ Công an tỉnh đã tham mưu Tiểu ban An toàn, an ninh mạng tỉnh ban hành công văn số 82/TBATANM ngày 09/7/2025 đôn đốc các cơ quan, đơn vị thực hiện các nhiệm vụ về đảm bảo an ninh, an toàn hệ thống thông tin (trong đó đã chỉ đạo nội dung trên).
+ Công an tỉnh đã tham mưu UBND tỉnh ban hành Công văn số 346/UBND-NC ngày 21/11/2025 (Tối mật) v/v tăng cường đảm bảo an toàn, an ninh mạng, bảo vệ dữ liệu cho các hệ thống thông tin tại địa phương (trong đó đã chỉ đạo nội dung trên).
+ Đảng ủy Công an tỉnh đã gửi văn bản số 154-CV/ĐUCA ngày 13/11/2025 tham mưu Ban Chỉ đạo về phát triển khoa học, công nghệ, đổi mới sáng tạo và chuyển đổi số tỉnh ban hành Công văn triển khai Kết luận số 06-TB/CQTTBCĐ của Tổng Bí thư về công tác bảo đảm an ninh mạng, bảo mật thông tin, an toàn dữ liệu (trong đó có chỉ đạo nội dung trên), Văn phòng Tỉnh ủy đã hoàn thành thẩm định công văn, dự kiến trong tuần sẽ trình Ban chỉ đạo tỉnh ban hành công văn.
+ Công an tỉnh đang tham mưu Kế hoạch của UBND tỉnh triển khai Kết luận số 06-TB/CQTTBCĐ của Tổng Bí thư về công tác bảo đảm an ninh mạng, bảo mật thông tin, an toàn dữ liệu (dự kiến ban hành trước ngày 10/12/2025, trong đó tiếp tục chỉ đạo nội dung trên).</t>
  </si>
  <si>
    <t>UBND tỉnh đã ban hành công văn số 8234/UBND-HCC ngày 01/12/2025 về việc triển khai thực hiện Nghị quyết số 66.7/2025/NQ-CP của Chính phủ yêu cầu Giám đốc/Thủ trưởng của các sở, ban, ngành và Chủ tịch UBND các xã, phường, đặc khu tổ chức quán triệt Nghị quyết. Đồng thời, căn cứ chức năng, nhiệm vụ được giao, rà soát, tham mưu cấp có thẩm quyền sửa đổi, bổ sung các văn bản quy phảm pháp luật do tỉnh ban hành liên quan đến thủ tục hành chính để cắt giảm, thay thế thành phần hồ sơ trên dữ liệu; trên cơ sở đó, tham mưu Chủ tịch UBND tỉnh ban hành Quyết định công bố, sửa đổi bổ sung  TTHC đặc thù theo quy định.
- Ngoài ra, thực hiện nhiệm vụ được giao tại Thông báo số 53-TB/TGV ngày 23/11/2025 của Tổ giúp việc Ban Chỉ đạo Trung ương về phát triển khoa học, công nghệ, đổi mới sáng tạo, Bộ Tư pháp đã ban hành các Công văn số: 7725/BTP-VP ngày 27/11/2025, 7886/BTP-VP ngày 02/12/2025 yêu cầu các bộ, cơ quan ngang bộ và UBND các tỉnh, thành phố thống kê, rà soát thủ tục hành chính (TTHC) ở 03 cấp chính quyền. Theo đó, Sở Tư pháp đã ban hành Báo cáo số 295/BC-STC ngày 06/12/2025 báo cáo kết quả rà soát thủ tục hành chíinh thuộc thẩm quyền giải quyết của UBND tỉnh Lâm Dồng. Tính đến thời điểm hiện tại, tỉnh chỉ có 02 TTHC đặc thù, trong đó 01 TTHC của ngành Y tế đã bị bãi bỏ; 01 TTHC của ngành Nông nghiệp – Môi trường không có giấy tờ thuộc nhóm thay thế bằng dữ liệu.</t>
  </si>
  <si>
    <t>Dựa trên biểu mẫu thống kê, rà soát và hướng dẫn do Bộ Tư pháp ban hành (trên cơ sở thống nhất của 04 bộ, cơ quan: Tư pháp, Công an, Khoa học và Công nghệ, Văn phòng Chính phủ) chủ trì, phối hợp với doanh nghiệp đồng hành tổ chức thống kê, rà soát toàn bộ thủ tục hành chính thuộc phạm vi quản lý; chuẩn hóa quy trình nội bộ, quy trình điện tử và dữ liệu đầu vào bảo đảm cùng một thủ tục hành chính tại cùng một cấp (xã/tỉnh) phải được thực hiện thống nhất trên phạm vi toàn quốc. UBND tỉnh đã giao Sở Tư pháp chủ trì, phối hợp với các sở, ban, ngành thống kê, rà soát các thủ tục hành chính theo các biểu mẫu hướng dẫn của Bộ Tư pháp, kết quả rà soát 100% TTHC thuộc thẩm quyền giải quyết của cấp tỉnh, cấp xã trên địa bàn tỉnh Lâm Đồng, trong đó cấp tỉnh rà soát 1.946 thủ tục hành chính, cấp xã 426 thủ tục hành chính, đảm bảo thực hiện đúng quy định và thời gian theo yêu cầu. 
Kết quả theo báo cáo số 295/BC-STP ngày 06/12/2025 của Sở Tư pháp về kết quả rà soát thủ tục hành chính thuộc thẩm quyền giải quyết của tỉnh Lâm Đồng. Trên cơ sở đó, tỉnh đã xác định rõ các trường thông tin, dữ liệu có thể khai thác từ các cơ sở dữ liệu quốc gia và cơ sở dữ liệu chuyên ngành để thay thế thành phần hồ sơ giấy; cập nhật và công bố công khai các thủ tục hành chính trên Cơ sở dữ liệu quốc gia về thủ tục hành chính theo đúng quy định.</t>
  </si>
  <si>
    <t>UBND tỉnh đã ban hành Quyết định số 117/QĐ-UBND ngày 17/01/2025 về việc ban hành kế hoạch hoạt động kiểm soát TTHC năm 2025 trên địa bàn tỉnh Lâm Đồng. Theo đó, đã chỉ đạo các sở, ban, ngành, địa phương chủ động ban hành kế hoạch rà soát, đánh giá TTHC năm 2025 của đơn vị và tập trung vào việc rà soát, đánh giá các TTHC thường xuyên phát sinh hồ sơ, TTHC liên quan đến người dân, doanh nghiệp và kiến nghị loại bỏ ngay những quy định, TTHC đang là rào cản cho hoạt động sản xuất, kinh doanh của doanh nghiệp, nhà đầu tư nước ngoài và đời sống nhân dân để tháo gỡ các điểm nghẽn, khơi thông nguồn lực, tiết kiệm chi phí cho người dân, doanh nghiệp, cải thiện môi trường đầu tư kinh doanh.
Thực hiện chỉ đạo của UBND tỉnh, Văn phòng UBND tỉnh đã chủ trì, phối hợp với các cơ quan, đơn vị, địa phương thực hiện rà soát, đánh giá độc lập hơn 200 TTHC thuộc phạm vi, chức năng quản lý của cấp tỉnh, cấp xã trên địa bàn tỉnh. Ngày 03/12/2025, Chủ tịch UBND tỉnh đã ban hành Quyết định số 2405/QĐ-UBND về việc thông qua phương án đơn giản hóa TTHC thuộc thẩm quyền giải quyết của cấp tỉnh, cấp xã trên địa bàn tỉnh Lâm Đồng năm 2025; cụ thể như sau:
- Đề nghị sửa đổi quy định về thành phần hồ sơ: 09 TTHC (cấp tỉnh 05 TTHC, cấp xã 04 TTHC).
- Đề xuất cắt giảm thời gian giải quyết so với quy định: 24 TTHC (cấp tỉnh 16 TTHC, cấp xã 08 TTHC)</t>
  </si>
  <si>
    <t>Hệ thống thông tin giải quyết TTHC ( igate 3.0) do VNPT cung cấp dịch vụ.</t>
  </si>
  <si>
    <t>Đảng ủy Công an tỉnh đã trình Ban Thường vụ Tỉnh ủy tại Văn bản số 346-CV/ĐUCA ngày 27/02/2026; Ban Thường vụ Tỉnh ủy đã ban hành Quyết định số 701-QĐ/TU ngày 20/3/2026 thành lập Tiểu ban chỉ đạo An ninh mạng tỉnh Lâm Đồng</t>
  </si>
  <si>
    <t>Kế hoạch hành động số 04-KH/TU ngày 17/10/2025 của Ban Thường vụ Tỉnh ủy triển khai thực hiện Thông báo kết luận của đồng chí Tổng Bí thư Tô Lâm, Trưởng Ban Chỉ đạo Trung ương về phát triển khoa học, công nghệ, đổi mới sáng tạo và chuyển đổi số tại Hội nghị sơ kết tình hình triển khai thực hiện Nghị quyết số 57-NQ/TWcủa Bộ Chính trị trong quý III năm 2025 và nhiệm vụ, giải pháp trọng tâm cuối năm 2025; Kế hoạch số 6456/KH-UBND ngày 03/11/2025 của UBND tỉnh. (đã giao Sở Tài chính chủ trì về kinh phí)</t>
  </si>
  <si>
    <t>Kế hoạch số 02-KH/VPTU ngày 18/11/2025 triển khai giải pháp, sản phẩm mật mã bảo đảm an toàn thông tin, bảo vệ bí mật nhà nước cho mạng dùng chung các cơ quan khối chính quyền; Công văn số 94-CV/VPTU ngày 18/11/2025 v/v cấp phát sản phẩm mật mã</t>
  </si>
  <si>
    <t>Các sở, ngành và địa phương đã thực hiện nghiêm việc báo cáo hằng ngày trước 16 giờ về tình hình triển khai nhiệm vụ theo Kế hoạch số 02-KH/BCĐTW và các vướng mắc liên quan; gửi Văn phòng Trung ương Đảng để tổng hợp, chia sẻ cho các cơ quan chức năng phục vụ công tác chỉ đạo theo thẩm quyền.</t>
  </si>
  <si>
    <t>Công an tỉnh Lâm Đồng ban hành Văn bản số 1209/CAT-PA05-Đ4 ngày 12/3/2026 về việc thực hiện nhiệm vụ bảo đảm an toàn đối với hệ thống thông tin đang quản lý, vận hành</t>
  </si>
  <si>
    <t>UBND tỉnh ban hành Công văn số 4603/UBND-NC ngày 06/5/2025 về việc điều chỉnh quy trình nghiệp vụ nhằm cho phép sử dụng các giấy tờ điện tử tích hợp trên tài khoản định danh điện tử; rà soát nội dung các lĩnh vực đã có sự hợp tác với Lào, singapore và Hàn Quốc. Các sở, ngành địa phương đã triển khai công tác rà soát các thủ tục hành chính thuộc thẩm quyền có thể sử dụng thông tin giấy tờ đã tích hợp trên VNEID và các thủ tục hành chính ứng dụng dữ liệu hộ tịch, đất đai đã được số hóa; và đề xuất các Bộ, ngành Trung ương điều chỉnh quy trình. Văn bản số 6945/UBND-NC ngày 23/6/2025 của UBND tỉnh v/v sử dụng Căn cước điện tử khi thực hiện TTHC, dịch vụ công.</t>
  </si>
  <si>
    <t>Tính đến ngày 10/12/2025, UBND tỉnh Lâm Đồng đã rà soát, cung cấp DVC trực tuyến đối với 100% TTHC đủ điều kiện cung cấp. Kết quả:
 + Tổng số DVCTT của tỉnh: 2.33/2.371 DVC, đạt tỷ lệ 98,5% (Cấp tỉnh: 1.911 DVCTT, đạt 98,4 %; Cấp xã 421 DVCTT, đạt 98,4 %).
 + Tổng số DVCTT toàn trình của tỉnh: 1.148 đạt tỷ lệ 49,3% (Cấp tỉnh: 968 DVCTT đạt 50,7%; cấp xã 180 DVCTT, đạt 42,8%).
(Dữ liệu xuất từ trang: https://csdl.dichvucong.gov.vn ngày 10/12/2025)</t>
  </si>
  <si>
    <t>- Tỉnh đã triển khai và vận hành hiệu quả Nền tảng tích hợp, chia sẻ dữ liệu cấp tỉnh (LGSP), bảo đảm kết nối thông suốt với Nền tảng tích hợp, chia sẻ dữ liệu quốc gia (NDXP). Đến nay, tỉnh đã thực hiện kết nối, khai thác dữ liệu với 22 hệ thống thông tin, cơ sở dữ liệu quốc gia do các bộ, ngành Trung ương chia sẻ như VNeID, VNPost, hộ tịch, tư pháp, tài chính, bảo trợ xã hội… LGSP vận hành ổn định và đã thực hiện trên 400.000 lượt giao dịch dữ liệu, phục vụ hiệu quả cho công tác giải quyết TTHC và chỉ đạo, điều hành của tỉnh.
- Tỉnh đã tổ chức rà soát, chuẩn hóa và tái cấu trúc các quy trình giải quyết thủ tục hành chính theo hướng đơn giản hóa thủ tục, cắt giảm thành phần hồ sơ và loại bỏ yêu cầu người dân, doanh nghiệp phải xuất trình lại những thông tin đã có trong các cơ sở dữ liệu dùng chung. Quy trình giải quyết được thiết kế lại theo hướng số hóa, tăng cường xử lý trực tuyến và tái sử dụng tối đa dữ liệu liên thông. Ngày 03/12/2025, Chủ tịch UBND tỉnh ban hành Quyết định số 2405/QĐ-UBND thông qua phương án đơn giản hóa TTHC thuộc thẩm quyền giải quyết của cấp tỉnh và cấp xã. Theo đó:
+ Rà soát, đề nghị sửa đổi thành phần hồ sơ đối với 09 TTHC (05 TTHC cấp tỉnh, 04 TTHC cấp xã).
+ Đề xuất cắt giảm thời gian giải quyết đối với 24 TTHC (16 TTHC cấp tỉnh, 08 TTHC cấp xã).</t>
  </si>
  <si>
    <t>Ban Thường vụ Tỉnh ủy đã ban hành Kế hoạch số 44-KH/TU ngày 13/3/2026 về kế hoạch triển khai Nghị quyết số 57-NQ/TW của Bộ Chính trị năm 2026 trên địa bàn tỉnh Lâm Đồng</t>
  </si>
  <si>
    <t>Công bố thủ tục hành chính đặc thù của tỉnh</t>
  </si>
  <si>
    <t>Ban Chỉ đạo của UBND tỉnh đã chỉ đạo đầy đủ các cơ quan, đơn vị trực thuộc triển khai nghiêm túc các nhiệm vụ theo Kế hoạch số 02-KH/BCĐTW; đồng thời tổng hợp, báo cáo kịp thời về Cơ quan Thường trực Ban Chỉ đạo Trung ương những nội dung còn chậm, khó khăn và đề xuất giải pháp tháo gỡ theo đúng thời hạn.</t>
  </si>
  <si>
    <t>Văn phòng Tỉnh ủy phối hợp Sở Khoa học và Công nghệ thường xuyên theo dõi, đôn đốc, hướng dẫn các cơ quan, đơn vị, địa phương cập nhật và theo dõi việc thực hiện các nhiệm vụ được giao trên Hệ thống hằng ngày; kịp thời nhắc nhở, hỗ trợ xử lý các nội dung còn chậm, qua đó góp phần nâng cao tỷ lệ hoàn thành và ‘xanh hoá’ các chỉ số theo yêu cầu</t>
  </si>
  <si>
    <t>Thực hiện chỉ đạo của Ban Chỉ đạo Trung ương về phát triển khoa học, công nghệ, đổi mới sáng tạo và chuyển đổi số, thời gian qua tỉnh đã chủ động triển khai nhiều giải pháp nhằm hoàn thiện hạ tầng, nền tảng số, đặc biệt trong lĩnh vực dịch vụ công trực tuyến.
Tuy nhiên, trong quá trình triển khai vẫn còn một số khó khăn, vướng mắc, cụ thể:
- Hệ thống kỹ thuật: Trong giai đoạn đầu thực hiện chính quyền địa phương hai cấp, một số hệ thống giải quyết TTHC chuyên ngành (hộ tịch, VNeID, đăng ký kinh doanh,…) thường xuyên phát sinh lỗi, dẫn đến việc đồng bộ, xử lý hồ sơ không kịp thời, có trường hợp hồ sơ quá hạn.
- Tâm lý và điều kiện của người dân: Người dân vẫn còn thói quen đến trực tiếp cơ quan nhà nước để được hướng dẫn; nhiều hộ chưa có đủ thiết bị (điện thoại thông minh, máy tính…) để thực hiện dịch vụ công trực tuyến; hạ tầng CNTT tại một số đơn vị, nhất là vùng sâu, vùng xa, chưa đáp ứng yêu cầu; quy trình thủ tục còn phức tạp; công tác tuyên truyền, phổ biến lợi ích dịch vụ công trực tuyến còn hạn chế.
- Áp lực cho đội ngũ cán bộ: CBCCVC tại Bộ phận một cửa vẫn phải hỗ trợ trực tiếp người dân trong quá trình nộp hồ sơ trực tuyến, dẫn đến khối lượng công việc lớn, gây tình trạng quá tải, thời gian chờ đợi của người dân kéo dài.
- Về biểu mẫu điện tử tương tác: Theo Quyết định số 1565/QĐ-TTg ngày 18/8/2025 của Thủ tướng Chính phủ, việc xây dựng biểu mẫu điện tử thuộc trách nhiệm các Bộ, ngành, tuy nhiên đến nay chưa hoàn thiện, gây khó khăn cho địa phương trong việc triển khai đồng bộ dịch vụ công trực tuyến.
- Số liệu đo lường chưa thống nhất: Hệ thống giám sát, đo lường EMC chưa phản ánh chính xác. Cụ thể, trong giai đoạn từ 01/7 đến 20/8/2025, EMC ghi nhận 37.963 hồ sơ trực tuyến toàn trình, trong khi thực tế trên Hệ thống thông tin giải quyết TTHC của tỉnh là 84.327 hồ sơ.
Để kịp thời tháo gỡ các khó khăn, tỉnh đã và đang chủ động phối hợp chặt chẽ với các Nhóm công tác của Ban Chỉ đạo Trung ương để được hướng dẫn, hỗ trợ kỹ thuật; đồng thời từng bước hoàn thiện quy trình, nâng cấp hệ thống, bổ sung trang thiết bị cần thiết. Mục tiêu là bảo đảm tiến độ, nâng cao hiệu quả triển khai dịch vụ công trực tuyến, phục vụ tốt hơn cho người dân và doanh nghiệp.</t>
  </si>
  <si>
    <t>Kế hoạch số 5016/KH-UBND ngày 09/10/2025 triển khai, nâng cấp, mở rộng các hệ thống thông tin phục vụ chính quyền số tỉnh Lâm Đồng</t>
  </si>
  <si>
    <t>Các cơ quan, đơn vị trên địa bàn tỉnh đã bám sát chỉ đạo của Trung ương và bộ, ngành chủ quản, thực hiện rà soát, tái cấu trúc quy trình để tham mưu UBND tỉnh công bố dịch vụ công trực tuyến (DVCTT) và cấu hình tích hợp trên Hệ thống thông tin giải quyết TTHC của tỉnh và Cổng DVC quốc gia. Tỉnh thực hiện cập nhật, bổ sung dịch vụ công trực tuyến toàn trình hằng tháng cho đến khi cung cấp đủ 100% thủ tục hành chính đủ điều kiện theo yêu cầu của Ban Chỉ đạo Trung ương.
Kết quả thực hiện như sau:
+ Tổng số TTHC đang cung cấp trên Hệ thống thông tin giải quyết TTHC của tỉnh: 2.371 TTHC (Cấp tỉnh: 1.943; cấp xã: 428).
+ Tổng số DVCTT đang cung cấp: 2.330 DVCTT, đạt 98,5% (Cấp tỉnh: 1.911 DVCTT – 98,4%; cấp xã: 421 DVCTT – 98,4%).
+ Tổng số DVCTT toàn trình: 1.148 DVCTT, đạt 49,3% (Cấp tỉnh: 968 – 50,7%; cấp xã: 180 – 42,8%).
(Dữ liệu xuất từ trang: https://csdl.dichvucong.gov.vn ngày 10/12/2025)
Kết quả trên cho thấy tỉnh đã duy trì cập nhật thường xuyên, đẩy mạnh cung cấp DVCTT toàn trình và từng bước hoàn thiện mục tiêu cung cấp đầy đủ 100% dịch vụ công đủ điều kiện theo yêu cầu của Ban Chỉ đạo Trung ương.</t>
  </si>
  <si>
    <t>Toàn tỉnh đã cung cấp 2.013 thủ tục hành chính trực tuyến (một phần và toàn trình), tạo điều kiện để người dân, doanh nghiệp có thể nộp hồ sơ bất kỳ thời gian nào, không phụ thuộc vào địa giới hành chính. Đối với thủ tục hành chính nộp hồ sơ trực tiếp không phụ thuộc địa giới, tỉnh đang triển khai theo lộ trình tại Nghị quyết số 66/NQ-CP ngày 26/3/2025 của Chính phủ về Chương trình cắt giảm, đơn giản hóa thủ tục hành chính liên quan đến hoạt động sản xuất, kinh doanh giai đoạn 2025–2026. Mục tiêu đến tháng 12/2025, tỉnh hoàn thành việc triển khai 100% thủ tục hành chính không phụ thuộc vào địa giới hành chính trên toàn địa bàn.</t>
  </si>
  <si>
    <t>a) Chỉ đạo các cơ quan chuyên môn khắc phục dứt điểm các tồn tại về an ninh, an toàn thông tin
Từ ngày 01/3/2025 đến nay, qua công tác giám sát an toàn thông tin, Công an tỉnh đã phát hiện nhiều tồn tại, cụ thể: Các trang thông tin điện tử của một số xã, đơn vị sự nghiệp và cơ quan cấp tỉnh (như Cổng thông tin du lịch Đà Lạt, Website Thư viện tỉnh, Trường THPT Trần Phú...) tồn tại lỗ hổng backlink, cho phép chèn nội dung quảng cáo, cờ bạc, cá độ, tiềm ẩn nguy cơ mất an toàn, ảnh hưởng uy tín cơ quan Nhà nước và chất lượng truy cập của người dân; một số hệ thống quản lý (như hệ thống quản lý hộ kinh doanh huyện Đức Trọng cũ) tồn tại lỗ hổng lộ mật khẩu quản trị, có nguy cơ lộ, mất dữ liệu cá nhân; theo cảnh báo của Cục A05 - Bộ Công an, phát hiện thêm: Lỗ hổng nghiêm trọng CVE-2024-7097 trên Cổng thông tin điện tử tỉnh, có khả năng bị chiếm quyền quản trị, xâm nhập hạ tầng; tài khoản của Đoàn ĐBQH tỉnh tại Hệ thống Quản lý kiến nghị cử tri sử dụng mật khẩu mặc định, nguy cơ bị lợi dụng để phát tán thông tin xấu độc, thu thập bí mật nhà nước; phần mềm quản lý giấy phép lái xe phiên bản cũ, tiềm ẩn nguy cơ bị khai thác để tấn công, thu thập dữ liệu cá nhân.
Công an tỉnh đã kịp thời ban hành cảnh báo, tham mưu UBND tỉnh và Tiểu ban An toàn, an ninh mạng chỉ đạo các cơ quan, đơn vị, địa phương thực hiện các biện pháp: rà soát, khắc phục lỗ hổng bảo mật; làm sạch hệ thống máy tính sử dụng phần mềm, ứng dụng cũ; ban hành và phổ biến cảnh báo về các lỗ hổng bảo mật diện rộng. Đến nay, các cơ quan, đơn vị, địa phương đã triển khai khắc phục, chưa phát sinh khó khăn, vướng mắc trong quá trình thực hiện.
b) Công tác giám sát, chủ động phát hiện và xử lý kịp thời các cuộc tấn công mạng
Trong thời gian qua, tỉnh Lâm Đồng đã tập trung chỉ đạo, triển khai nhiều giải pháp nhằm tăng cường công tác giám sát, phát hiện và xử lý kịp thời các nguy cơ, sự cố tấn công mạng. Công an tỉnh đã chủ động tham mưu UBND tỉnh và Tiểu ban An toàn, an ninh mạng ban hành các quyết định, kế hoạch, quy chế quan trọng, đồng thời tổ chức triển khai thực hiện đồng bộ, cụ thể:
- Về tổ chức, kiện toàn lực lượng: Đã tham mưu kiện toàn Đội ứng cứu sự cố mạng, máy tính của tỉnh; chỉ định Công an tỉnh là đơn vị chuyên trách về an toàn thông tin mạng; kiện toàn Tổ An ninh mạng, An toàn thông tin phục vụ triển khai Đề án 06.
- Về cơ chế, quy định và kế hoạch: Tham mưu ban hành các văn bản đôn đốc, kế hoạch kiểm tra, tự kiểm tra việc đảm bảo an toàn, an ninh mạng; ban hành quy chế quản lý, khai thác, vận hành Trung tâm giám sát an toàn, an ninh mạng tập trung (SOC); xây dựng kế hoạch giám sát an toàn, an ninh mạng trên địa bàn tỉnh; triển khai kế hoạch kiểm tra công tác bảo đảm an toàn thông tin, bảo vệ bí mật nhà nước đối với các hệ thống thuộc Đề án 06.
- Về triển khai kỹ thuật, hạ tầng giám sát: Tổ chức cài đặt, đưa vào vận hành Trung tâm giám sát an toàn, an ninh mạng tập trung (SOC) tỉnh Lâm Đồng, phục vụ công tác giám sát, cảnh báo, xử lý kịp thời các nguy cơ tấn công mạng, đảm bảo an toàn thông tin trong quá trình sáp nhập tỉnh và xây dựng mô hình chính quyền hai cấp.
Nhìn chung, công tác giám sát và bảo đảm an toàn, an ninh mạng trên địa bàn tỉnh được triển khai kịp thời, chặt chẽ, góp phần quan trọng trong việc bảo vệ hạ tầng công nghệ thông tin, an toàn dữ liệu và phục vụ hiệu quả công tác chỉ đạo, điều hành của lãnh đạo tỉnh.</t>
  </si>
  <si>
    <t>Kế hoạch hành động số 04-KH/TU ngày 17/10/2025 của Ban Thường vụ Tỉnh ủy triển khai thực hiện Thông báo kết luận của đồng chí Tổng Bí thư Tô Lâm, Trưởng Ban Chỉ đạo Trung ương về phát triển khoa học, công nghệ, đổi mới sáng tạo và chuyển đổi số tại Hội nghị sơ kết tình hình triển khai thực hiện Nghị quyết số 57-NQ/TWcủa Bộ Chính trị trong quý III năm 2025 và nhiệm vụ, giải pháp trọng tâm cuối năm 2025; Kế hoạch số 6456/KH-UBND ngày 03/11/2025 của UBND tỉnh.</t>
  </si>
  <si>
    <t>UBND tỉnh đã tập trung chỉ đạo rà soát, xác định rõ nguyên nhân và có giải pháp tháo gỡ dứt điểm các vướng mắc nhằm nâng cao tỷ lệ nộp hồ sơ trực tuyến; đồng thời bảo đảm đầy đủ các điều kiện cần thiết để Trung tâm Phục vụ hành chính công cấp xã vận hành hiệu quả, bao gồm: chữ ký số, chứng thư số công vụ, nhân sự chuyên môn và nhân sự hỗ trợ, hạ tầng kỹ thuật, phần mềm dịch vụ công, phần mềm hộ tịch điện tử và cơ chế sử dụng lại dữ liệu đã được số hóa.
UBND tỉnh đã ban hành Văn bản số 444/UBND-NC ngày 22/7/2025 yêu cầu các cơ quan, đơn vị khẩn trương thực hiện nhiệm vụ, khắc phục các tồn tại theo thông báo của Đoàn công tác Bộ Công an, bảo đảm mô hình chính quyền mới hoạt động thông suốt, phục vụ hiệu quả người dân, doanh nghiệp; Công an tỉnh đã tổ chức 11 tổ lưu động triển khai đồng loạt việc cấp con dấu mới cho Đảng ủy, HĐND, UBND, Công an cấp xã ngay từ ngày 01/7/2025. Đến nay, đã cấp 2.867 con dấu cho các cơ quan, tổ chức, chức danh nhà nước; đang làm thủ tục cấp 903 con dấu cho trường học, tổ chức chính trị - xã hội, tổ chức Đảng; đồng thời thu hồi 10.743 con dấu theo quy định.
Cùng với đó, trên địa bàn tỉnh đã cung cấp 2.013 dịch vụ công trực tuyến trên Cổng Dịch vụ công Quốc gia, trong đó có 766 dịch vụ công trực tuyến toàn trình và 1.247 dịch vụ công trực tuyến một phần. Trong giai đoạn từ 01/7/2025 đến 25/8/2025, đã tiếp nhận 159.049 hồ sơ trực tuyến, gồm: 94.166 hồ sơ trực tuyến toàn trình, đạt tỷ lệ 72,25%; 64.883 hồ sơ trực tuyến một phần, đạt tỷ lệ 77,35%. Hiện nay, 100% thủ tục hành chính cấp tỉnh và cấp xã đã được xây dựng quy trình nội bộ và quy trình điện tử, bảo đảm việc tiếp nhận, giải quyết và trả kết quả hồ sơ được triển khai đồng bộ, thống nhất trên toàn tỉnh.
Để nâng cao chất lượng phục vụ, tỉnh đã phối hợp VNPT tổ chức 06 lớp tập huấn vận hành Hệ thống thông tin giải quyết TTHC với sự tham gia của hơn 2.560 cán bộ, công chức, viên chức; đồng thời thành lập nhóm Zalo kết nối 124 Trung tâm Phục vụ hành chính công cấp xã để thường xuyên trao đổi, hướng dẫn, hỗ trợ kịp thời trong công tác tiếp nhận, số hóa, giải quyết và trả kết quả hồ sơ.</t>
  </si>
  <si>
    <t>Đã rà soát các DVC trực tuyến toàn trình, đang hoàn thiện quy trình cập nhật trên cổng dịch vụ công</t>
  </si>
  <si>
    <t>Kế hoạch số 3519/KH-UBND ngày 15/9/2025 của UBND tỉnh triển khai giám sát an toàn thông tin mạng cho các hệ thống thông tin của cơ quan nhà nước trên địa bàn tỉnh Lâm Đồng giai đoạn 2025-2030; Kế hoạch số 7889/KH-UBND ngày 25/11/2025 của UBND tỉnh về ứng phó sự cố, bảo đảm an toàn thông tin mạng trên địa bàn tỉnh Lâm Đồng; Văn bản số 64/CAT-PA05-Đ4 ngày 07/01/2026 của Công an tỉnh v/v rà soát, đánh giá, đảm bảo an ninh mạng, ATTT đối với hệ thống thông tin đang quản lý, vận hành</t>
  </si>
  <si>
    <t>* Tỉnh đã chủ động tham mưu, hoàn thiện hệ thống thể chế, cơ chế, chính sách để triển khai đầy đủ các nhiệm vụ theo Nghị quyết 57-NQ/TW. Các sở, ngành được giao nhiệm vụ đã rà soát, đề xuất sửa đổi, bổ sung văn bản quy phạm pháp luật thuộc thẩm quyền; đồng thời tham mưu UBND tỉnh ban hành các kế hoạch, hướng dẫn tổ chức thực hiện thống nhất trên địa bàn. Song song đó, tỉnh đã cơ bản bố trí đủ nguồn lực về nhân sự, kinh phí và hạ tầng công nghệ thông tin nhằm bảo đảm thực hiện đúng tiến độ các nhiệm vụ trong lộ trình năm 2025. Việc phân công trách nhiệm được xác định rõ đến từng cơ quan, đơn vị; công tác kiểm tra, đôn đốc được triển khai thường xuyên, bảo đảm sự đồng bộ từ cấp tỉnh đến cấp huyện, cấp xã.
* Ban Chỉ đạo về phát triển KHCN, ĐMST, CĐS và Đề án 06 đã có Công văn số 7644/CV-BCĐ ngày 23/11/2025 yêu cầu các cơ quan, đơn vị, địa phương khẩn trương hoàn thành các nhiệm vụ được giao triển khai thực hiện Nghị quyết số 57-NQ/TW của Bộ Chính trị
* Trên cơ sở khảo sát hiện trạng hạ tầng CNTT tại 124 xã, phường, đặc khu Phú Quý, UBND tỉnh đã ban hành Quyết định số 1505/QĐ-UBND ngày 01/10/2025, phân bổ kinh phí thực hiện mua sắm, nâng cấp trang thiết bị công nghệ thông tin, máy móc thiết bị cần thiết nâng cao hiệu quả hoạt động của cấp xã cho 124 xã, phường, đặc khu. Theo đó, Sở Tài chính đã có Thông báo số 111/TB-STC ngày 02/10/2025 phân bổ kinh phí thực hiện mua sắm, nâng cấp trang thiết bị công nghệ thông tin, máy móc thiết bị cần thiết nâng cao hiệu quả hoạt động của cấp xã cho 124 xã, phường, đặc khu. Hiện UBND các xã, phường, đặc khu đang thực hiện các thủ tục liên quan để thực hiện mua sắm theo quy định
* Cùng với đó, thực hiện Công văn số 2919/BKHCN-KHTC ngày 03/7/2025 của Bộ Khoa học và Công nghệ về bảo đảm nguồn lực, tỉnh đã tổng hợp và đăng ký nhu cầu kinh phí thực hiện Kế hoạch số 02-KH/BCĐTW với tổng mức 226,525 tỷ đồng</t>
  </si>
  <si>
    <t>Sau khi rà soát kinh phí bố trí năm 2026, Sở Khoa học và Công nghệ tỉnh Lâm Đồng đã báo cáo rà soát về đăng ký bổ sung kinh phí khoa học, công nghệ, đổi mới sáng tạo và chuyển đổi số năm 2026 (Văn bản số 710/SKHCN-TC ngày 08/3/2026 của Sở Khoa học và Công nghệ)</t>
  </si>
  <si>
    <t>Kế hoạch số 3371/KH-UBND ngày 16/3/2026 của UBND tỉnh Lâm Đồng Triển khai tích hợp Hệ thống thông tin giải quyết thủ tục hành chính của tỉnh với Cổng Dịch vụ công Quốc gia tại Trung tâm Dữ liệu Quốc gia</t>
  </si>
  <si>
    <t>Kế hoạch số 3371/KH-UBND ngày 16/3/2026 của UBND tỉnh Lâm Đồng Triển khai tích hợp Hệ thống thông tin giải quyết thủ tục hành chính của tỉnh với Cổng Dịch vụ công Quốc gia tại Trung tâm Dữ liệu Quốc gia;  Đôn đốc các đơn vị tại Văn bản số 955/SKHCN-CĐS ngày 20/3/2026 v/v khẩn trương hoàn thành các nhiệm vụ được giao thực hiện Nghị quyết số 57-NQ/TW trong quý I năm 2026</t>
  </si>
  <si>
    <t>Quyết định số 2463-QĐ/TU ngày 19/3/2025 về việc thành lập Ban Chỉ đạo tỉnh; Quyết định số 2530/QĐ/TU 15/5/2025 của Tỉnh ủy Lâm Đồng về việc kiện toàn Ban Chỉ đạo tỉnh; Quyết định số 100-QĐ/TU ngày 06/8/2025 về việc thành lập Ban Chỉ đạo tỉnh (tỉnh Lâm Đồng mới). Kế hoạch hành động số 08-KH/TU ngày 29/8/2025 của Ban Thường vụ Tỉnh ủy thực hiện Nghị quyết số 57-NQ/TW ngày 22/12/2024 của Bộ Chính trị về đột phá phát triển khoa học, công nghệ, đổi mới sáng tạo và chuyển đổi số quốc gia trên địa bàn tỉnh Lâm Đồng.</t>
  </si>
  <si>
    <t>Thực hiện chỉ đạo của Ban Thường vụ Tỉnh ủy về việc bảo đảm các điều kiện cần thiết để đưa Trung tâm Phục vụ hành chính công tại cơ sở đi vào hoạt động hiệu quả, các cơ quan, đơn vị đã triển khai nhiều hoạt động cụ thể, trong đó tập trung vào công tác kiểm tra, đôn đốc và hỗ trợ trực tiếp cho cấp xã, phường, đặc khu, cụ thể:
- Ban Thường vụ Tỉnh ủy đã tổ chức nhiều đoàn kiểm tra, nắm tình hình thực tiễn trong quá trình vận hành mô hình Chính quyền địa phương 02 cấp; đồng thời, kết hợp kiểm tra công tác chuẩn bị Đại hội Đảng bộ cơ sở, qua đó kịp thời phát hiện những khó khăn, hạn chế và có chỉ đạo tháo gỡ, chấn chỉnh.
- UBND tỉnh đã ban hành Quyết định số 392/QĐ-UBND ngày 14/7/2025 về việc thành lập Đoàn công tác kiểm tra, hướng dẫn cụ thể về chuyên môn, nghiệp vụ đối với đội ngũ công chức cấp xã. Thông qua hoạt động này, nhiều vướng mắc, khó khăn của cơ sở trong quá trình triển khai thực hiện chính quyền 02 cấp và chuẩn bị vận hành Trung tâm Phục vụ hành chính công đã từng bước được tháo gỡ, góp phần nâng cao năng lực, hiệu quả thực thi công vụ. Bên cạnh công tác kiểm tra, các đoàn công tác cũng đã tăng cường hướng dẫn, hỗ trợ trực tiếp nhằm bảo đảm các xã, phường, đặc khu hoàn thiện cơ sở hạ tầng, nhân lực, trang thiết bị, hệ thống phần mềm, dữ liệu… đáp ứng đầy đủ các điều kiện cần thiết để Trung tâm Phục vụ hành chính công tại cơ sở sẵn sàng vận hành hiệu quả ngay sau khi chính thức đi vào hoạt động.
Qua các hoạt động kiểm tra, đôn đốc và hỗ trợ trực tiếp, đến nay hầu hết các xã, phường, đặc khu đã cơ bản hoàn thiện các điều kiện cần thiết, tạo tiền đề quan trọng để Trung tâm Phục vụ hành chính công tại cơ sở vận hành ổn định, thông suốt, phục vụ tốt hơn nhu cầu của người dân và doanh nghiệp.
Ngoài ra, trên cơ sở hiện trạng khảo sát hạ tầng trang thiết bị công nghệ thông tin tại 124 xã, phường, đặc khu Phú Quý. Sở Khoa học và Công nghệ đã đề xuất UBND tỉnh Lâm Đồng hỗ trợ mỗi địa phương cấp xã là 200 triệu đồng phục vụ đầu tư, mua sắm trang thiết bị CNTT phục vụ hoạt động của xã; Đồng thời thực hiện Công văn số 2919/BKHCN-KHTC ngày 03/7/2025 của Bộ Khoa học và Công nghệ về bảo đảm nguồn lực, tỉnh đã tổng hợp đăng ký nhu cầu kinh phí thực hiện Kế hoạch số 02-KH/BCĐTW với tổng mức 226,525 tỷ đồng.</t>
  </si>
  <si>
    <t>Kế hoạch số 22-KH/TU ngày 14/01/2026 của Ban Thường vụ Tỉnh ủy triển khai thực hiện Nghị quyết số 57-NQ/TW ngày 22/12/2024 
của Bộ Chính trị về đột phá phát triển khoa học, công nghệ, đổi mới sáng tạo và chuyển đổi số quốc gia năm 2026 trên địa bàn tỉnh Lâm Đồng</t>
  </si>
  <si>
    <t>Kế hoạch hành động số 174-KH/TU ngày 21/5/2025 của Ban Thường vụ Tỉnh ủy thực hiện Nghị quyết số 57-NQ/TW ngày 22/12/2024 của Bộ Chính trị về đột phá phát triển khoa học, công nghệ, đổi mới sáng tạo và chuyển đổi số quốc gia trên địa bàn tỉnh Lâm Đồng.</t>
  </si>
  <si>
    <t>Đã công bố, công khai 73 dịch vụ công trực tuyến toàn trình trên Cổng Dịch vụ công quốc gia</t>
  </si>
  <si>
    <t>Báo cáo số 209-BC/TU ngày 17/3/2026 của Ban Thường vụ Tỉnh ủy</t>
  </si>
  <si>
    <t>Nhiệm vụ đã hoàn thành</t>
  </si>
  <si>
    <t>Nhiệm vụ đang thực hiện</t>
  </si>
  <si>
    <t>Chủ động rà soát, tham mưu cấp có thẩm quyền điều chỉnh, bổ sung những cơ chế, chính sách chưa được giải quyết ở những văn bản đã ban hành để tiếp tục hoàn thiện thể chế, chính sách cho KHCN, ĐMST, CĐS. Trong đó, bảo đảm các quy định về phân cấp, phân quyền, phân định thẩm quyền gắn với nền tảng số, dữ liệu để thống nhất, thông suốt</t>
  </si>
  <si>
    <t>Rà soát, xây dựng hoàn thiện các tiêu chuẩn, quy chuẩn, hướng dẫn kỹ thuật cho chuyển đổi số và phát triển KHCN, ĐMST, phục vụ phát triển kinh tế xã hội</t>
  </si>
  <si>
    <t>Chương trình số 02-CTr/BCĐTW, ngày 02/02/2026</t>
  </si>
  <si>
    <t>Ban hành theo thẩm quyền hoặc trình cấp có thẩm quyền ban hành danh mục dữ liệu gốc, dữ liệu chủ, dữ liệu mở, làm cơ sở kết nối, chia sẻ và tái sử dụng dữ liệu</t>
  </si>
  <si>
    <t>Phải bảo đảm tích hợp đầy đủ yêu cầu về an toàn ninh mạng, bảo mật thông tin và an ninh dữ liệu trong toàn bộ quá trình thiết kế, thẩm định và triển khai khi xây dựng, cập nhật hoặc hoàn thiện Khung kiến trúc tổng thể quốc gia số</t>
  </si>
  <si>
    <t>Chủ động rà soát, đánh giá, hoàn thiện cơ chế, chính sách, bảo đảm tiến độ và hiệu quả thực chất (nhiệm vụ thường xuyên)</t>
  </si>
  <si>
    <t>Kế hoạch số 04-KH/CQTTBCD 20/10/2025; Thông báo số 07-TB/CQTTBCĐ ngày 15/10/2025</t>
  </si>
  <si>
    <t>Đẩy mạnh hợp tác với doanh nghiệp, viện, trường trong và ngoài nước về khoa học, công nghệ, đổi mới sáng tạo và chuyển đổi số phù hợp với đặc thù, tiềm năng, thế mạnh của địa phương</t>
  </si>
  <si>
    <t>Ban hành hoặc tham mưu cấp có thẩm quyền ban hành các quy định gắn mã định danh cá nhân, tổ chức với tất cả các các giấy tờ có liên quan đến cá nhân, tổ chức để bảo đảm tính duy nhất, giá trị pháp lý, tạo điều kiện thuận lợi cho việc số hoá, tạo lập dữ liệu</t>
  </si>
  <si>
    <t>Theo chức năng, nhiệm vụ, chủ trì, phối hợp với Bộ Công an và các cơ quan liên quan xây dựng, ban hành các văn bản theo thẩm quyền hoặc trình cấp có thẩm quyền ban hành quy định về trách nhiệm tạo lập, cập nhật, khai thác, kết nối, chia sẻ dữ liệu, bảo đảm yêu cầu đúng, đủ, sạch, sống, thống nhất, dùng chung và đồng bộ về Trung tâm Dữ liệu quốc gia</t>
  </si>
  <si>
    <t>Sở Khoa học và Công nghệ; Công an tỉnh</t>
  </si>
  <si>
    <t>Thường xuyên</t>
  </si>
  <si>
    <t>6/2026</t>
  </si>
  <si>
    <t>Đang thực hiện - Đúng hạn</t>
  </si>
  <si>
    <t>Thúc đẩy hệ sinh thái kinh tế số trên các lĩnh vực</t>
  </si>
  <si>
    <t>Hoàn thành và đưa vào khai thác hiệu quả các cơ sở dữ liệu quốc gia; các cơ sở dữ liệu dùng chung theo danh mục đã ban hành của bộ, ngành, địa phương để phát triển kinh tế - xã hội</t>
  </si>
  <si>
    <t>Hoàn thành kết nối, khai thác, chia sẻ hiệu quả dữ liệu; triển khai các sáng kiến mở dữ liệu</t>
  </si>
  <si>
    <t>Chỉ đạo các cơ quan, đơn vị huy động mọi nguồn lực để khắc phục ngay những lỗ hổng bảo mật trong các hệ thống thông tin</t>
  </si>
  <si>
    <t>Triển khai các nền tảng số quốc gia, nền tảng số dùng chung của ngành, lĩnh vực, vùng theo danh mục đã được ban hành bảo đảm hoạt động thống nhất, liên thông của các ngành, lĩnh vực trên môi trường số</t>
  </si>
  <si>
    <t>Tổ chức ứng dụng trí tuệ nhân tạo dựa trên dữ liệu lớn trong các ngành, lĩnh vực quan trọng</t>
  </si>
  <si>
    <t>Xây dựng và triển khai các Đề án đô thị thông minh</t>
  </si>
  <si>
    <t>Xây dựng Đề án thí điểm triển khai bản sao số cho một số thành phố lớn thuộc trung ương để quản lý, phát triển</t>
  </si>
  <si>
    <t>Chủ động tìm kiếm cơ hội, đề xuất các sáng kiến, dự án phù hợp với năng lực và chiến lược phát triển, tham gia vào các Hệ thống chiến lược và Sáng kiến đột phá; Tuân thủ các quy trình, hướng dẫn khi tham gia Kế hoạch hành động chiến lược</t>
  </si>
  <si>
    <t>Nghiên cứu có cơ chế đầu tư cho phát triển hệ sinh thái an toàn thông tin, an ninh mạng, đặc biệt là hệ sinh thái "Make in Vietnam", ưu tiên làm chủ và sản xuất nội địa các sản phẩm an ninh mạng cốt lõi, nền tảng; xây dựng thị trường cạnh tranh lành mạnh; hỗ trợ doanh nghiệp tư nhân hình thành các trung tâm nghiên cứu, vườn ưom hỗ trợ khởi nghiệp. Ưu tiên sử dụng sản phẩm, giải pháp nội địa phương các dự án, hệ thống trọng yếu, vừa tạo thị trường, vừa thúc đẩy doanh nghiệp Việt phát triển</t>
  </si>
  <si>
    <t>Đẩy mạnh tuyên truyền, phổ biến, đào tạo, bồi dưỡng kỹ năng số cho người dân, cán bộ, công chức, viên chức các cấp chính quyền để đáp ứng yêu cầu chuyển đổi số khi sắp xếp đơn vị hành chính</t>
  </si>
  <si>
    <t>Các địa phương chủ động tăng cường tập huấn cho cán bộ cấp xã để nâng cao năng lực thực thi công vụ trong việc tiếp nhận, giải quyết thủ tục hành chính, nhất là các thủ tục được phân cấp; chủ động bố trí nhân sự phù hợp để đáp ứng yêu cầu nhiệm vụ trong bối cảnh số lượng thủ tục hành chính phân cấp xuống cấp xã tăng nhiều</t>
  </si>
  <si>
    <t>Nghị quyết số 11/NQ-CP</t>
  </si>
  <si>
    <t>Sở Xây dựng</t>
  </si>
  <si>
    <t>Sở Nội vụ</t>
  </si>
  <si>
    <t>Văn phòng Ủy ban nhân dân tỉnh</t>
  </si>
  <si>
    <t>12/2026</t>
  </si>
  <si>
    <t>4/2026</t>
  </si>
  <si>
    <t>6/2028</t>
  </si>
  <si>
    <t>9/2026</t>
  </si>
  <si>
    <t>Theo phạm vi quản lý bảo đảm nhân lực chuyên trách công nghệ thông tin, chuyển đổi số theo quy định của pháp luật; thực hiện bồi dưỡng, cập nhật kiến thức KHCN, ĐMST, kỹ năng, công nghệ số cơ bản cho cán bộ, công chức, viên chức và người lao động gắn với vị trí việc làm và đa ngôn ngữ (dân tộc thiểu số); củng cố mô hình vận hành và điều kiện bảo đảm hoạt động của Trung tâm phục vụ hành chính công và bộ phận một cửa các cấp</t>
  </si>
  <si>
    <t>Giao các cơ sở giáo dục đại học xem xét, rà soát quy định để đánh giá năng lực nghiên cứu sinh và giảng viên dựa trên số lượng bằng sáng chế được doanh nghiệp thương mại hóa thực tế; chia sẻ các phòng thí nghiệm để tạo điều kiện cho các sinh viên, doanh nghiệp công nghệ nhỏ và vừa sử dụng chung</t>
  </si>
  <si>
    <t>Chủ động rà soát, tổ chức đào tạo, bồi dưỡng chuyên sâu cho cán bộ chuyên trách về chuyển đổi số và an toàn thông tin; năng cao kỹ năng số cho cán bộ, công chức, viên chức và người lao động. Việc đào tạo, bồi dưỡng, tập huấn triển khai 100% trên Nền tảng Bình dân học vụ số quốc gia, bảo đảm chất lượng, hiệu quả, giảm chi phí, đồng thời tạo thuận lợi, không làm gián đoạn công tác của người học</t>
  </si>
  <si>
    <t>Bố trí cán bộ chuyên trách CNTT tại xã, phường phù hợp</t>
  </si>
  <si>
    <t>Tổ chức tập huấn kỹ năng số cho cán bộ, người dân và phát huy vai trò Tổ công nghệ số cộng đồng</t>
  </si>
  <si>
    <t>Rà soát đánh giá, xác định nhu cầu nhân lực bảo đảm an ninh mạng, bảo mật thông tin, an toàn dữ liệu và có kế hoạch bổ sung, tăng cường bảo đảm đáp ứng yêu cầu</t>
  </si>
  <si>
    <t>Bảo đảm bố trí đủ nhân sự chuyên trách về công nghệ thông tin, chuyển đổi số; tổ chức bồi dưỡng, tập huấn kỹ năng số cho cán bộ, công chức, viên chức đáp ứng yêu cầu công tác. Phát huy hiệu quả của các Tổ công nghệ số cộng đồng trong hỗ trợ người dân</t>
  </si>
  <si>
    <t>Chủ trì, phối hợp với các cơ quan liên quan tăng cường các hoạt động bồi dưỡng, tập huấn, nâng cao kỹ năng số cho cán bộ, công chức, viên chức, người dân phục vụ công tác chuyển đổi số bảo đảm thực chất, hiệu quả, tránh hình thức</t>
  </si>
  <si>
    <t>Thường xuyên </t>
  </si>
  <si>
    <t> Thường xuyên </t>
  </si>
  <si>
    <t>Sở Nội vụ; Văn phòng Ủy ban nhân dân tỉnh</t>
  </si>
  <si>
    <t>Các Trường Đại học trên địa bàn tỉnh</t>
  </si>
  <si>
    <t xml:space="preserve">Các sở, ban, ngành; UBND cấp xã </t>
  </si>
  <si>
    <t>Rà soát, nâng cấp và bảo đảm điều kiện tối thiểu phục vụ chuyển đổi số của cơ quan, địa phương (nhất là tại cấp xã)</t>
  </si>
  <si>
    <t>Theo chức năng nhiệm vụ rà soát, cắt giảm, đơn giản hóa thủ tục hành chính dựa trên dữ liệu</t>
  </si>
  <si>
    <t>Theo chức năng nhiệm vụ số hóa đầy đủ hồ sơ và kết quả giải quyết thủ tục hành chính</t>
  </si>
  <si>
    <t>Theo chức năng nhiệm vụ thực hiện nghiêm nguyên tắc chỉ cung cấp thông tin một lần; tổ chức kiểm tra, giám sát trên môi trường số</t>
  </si>
  <si>
    <t>Theo chức năng, nhiệm vụ duy trì, phát huy vai trò Tổ công nghệ số cộng đồng, các nhà văn hóa thôn, bản là các điểm tiếp cận số tại địa phương; đồng thời đẩy mạnh công tác tuyên truyền, phổ cập kiến thức và nâng cao kỹ năng số cho người dân</t>
  </si>
  <si>
    <t>Tổ chức thí điểm tối thiểu 03 gói mua sắm công đối với sản phẩm/giải pháp từ kết quả của hoạt động KHCN, ĐMST được ứng dụng trong khu vực công (quản trị, dịch vụ công, y tế, giáo dục, đô thị thông minh, đường sắt đô thị…)</t>
  </si>
  <si>
    <t>Tổ chức đánh giá trình độ công nghệ đối với doanh nghiệp/cụm ngành chủ lực của địa phương; xây dựng kế hoạch nâng cấp dây chuyền gắn mục tiêu nâng năng suất, chất lượng</t>
  </si>
  <si>
    <t>Quán triệt nguyên tắc “An ninh mạng là điều kiện tiên quyết của chuyển đổi số”. Chủ động triển khai đầy đủ giải pháp bảo đảm an toàn hệ thống thông tin theo cấp độ ngay từ khâu thiết kế, đầu tư, vận hành; ưu tiên các hệ thống nền tảng, hệ thống phục vụ thủ tục hành chính và hệ thống dữ liệu lõi</t>
  </si>
  <si>
    <t>Triển khai thực chất và giải ngân theo đúng tiến độ công việc, không để chậm trễ, ảnh hưởng đến mục tiêu, tiến độ chung của Nghị quyết số 57-NQ/TW</t>
  </si>
  <si>
    <t>Theo phạm vi quản lý, tổ chức rà soát, đánh giá tổng thể về an ninh mạng, bảo mật thông tin và an ninh dữ liệu đối với các cơ sở dữ liệu quốc gia, chuyên ngành, hệ thống thông tin và nguồn nhân lực</t>
  </si>
  <si>
    <t>Thực hiện thiết lập kênh kết nối trao đổi thông tin, dữ liệu phục vụ giám sát, điều phối ứng cứu, khắc phục sự cố an toàn thông tin, an ninh mạng theo hướng dẫn của lực lượng chuyên trách bảo vệ an ninh mạng Bộ Công an theo quy định (trừ các hệ thống thông tin trong lĩnh vực quân sự, quốc phòng và cơ yếu)</t>
  </si>
  <si>
    <t>Triển khai tổng thể các giải pháp giám sát, bảo đảm an ninh mạng, bảo mật thông tin, an ninh dữ liệu cho các hệ thống thông tin trong phạm vi quản lý</t>
  </si>
  <si>
    <t>Triển khai mô hình bảo đảm an toàn thông tin 4 lớp</t>
  </si>
  <si>
    <t>Chủ động rà soát và nghiêm túc triển khai thực hiện các giải pháp đột phá để phát triển KHCN, ĐMST thông qua việc tháo gỡ các điểm nghẽn về cơ chế tài chính (trong đó trọng tâm là cơ chế Quỹ) đã được thể chế hoá trong thời gian qua. Chịu trách nhiệm về việc chậm hoặc không triển khai việc thực hiện quản lý tài chính theo cơ chế Quỹ, dẫn đến làm giảm hiệu quả trong hoạt động KHCN, ĐMST tại các lĩnh vực do bộ, ngành, địa phương quản lý</t>
  </si>
  <si>
    <t>Thực hiện nghiêm việc tiếp nhận, xử lý phản ánh, kiến nghị, sáng kiến, giải pháp (Quy chế số 03-QC/BCĐTW, ngày 23/6/2025) theo phân công.</t>
  </si>
  <si>
    <t>Rà soát và tăng cường bảo vệ tuyệt đối an toàn các hệ thống thông tin quan trọng, các cơ sở dữ liệu quốc gia về dân cư, đất đai, tài chính, y tế, giáo dục, bảo hiểm, tư pháp... coi đây là tài sản chiến lược, nền tảng quản trị quốc gia hiện đại. Thiết lập cơ chế thống nhất về tiêu chuẩn, quy chuẩn bảo mật; bắt buộc tích hợp yếu tố an toàn thông tin "ngay từ thiết kế" đối với các trung tâm dữ liệu quan trọng, các hệ thống số, nền tảng số và ứng dụng mới; khắc phục ngay những lỗ hổng bảo mật trong các hệ thống thông tin, không chấp nhận tình trạng "nợ tuân thủ". Xây dựng cơ chế kết nối, chia sẻ dữ liệu liên thông giữa các bộ, ngành, địa phương trên nguyên tắc bảo mật, an toàn, đúng pháp luật, khắc phục tình trạng cát cứ, phân mảnh dữ liệu. Đặc biệt là nâng cao ý thức, trách nhiệm của cán bộ, công chức, viên chức tham gia vào các quy trình công việc liên quan đến các hệ thống thông tin quan trọng này</t>
  </si>
  <si>
    <t>Căn cứ pháp luật hiện hành; thực trạng, yêu cầu phát triển; bám sát chủ trương của Đảng, hướng dẫn của Bộ quản lý ngành (Bộ Khoa học và Công nghệ, Bộ Tài chính, Bộ Công an, Bộ Nội vụ) thực hiện việc phân bổ kinh phí, triển khai thực hiện đảm bảo đúng pháp luật, hiệu quả, chặt chẽ, không trùng lặp</t>
  </si>
  <si>
    <t>Chủ trì, phối hợp với Bộ Công an và các đơn vị liên quan tổ chức đánh giá an toàn thông tin định kỳ đối với các CSDL quốc gia, chuyên ngành thuộc phạm vi quản lý; khắc phục kịp thời các lỗ hổng, bảo đảm an toàn tuyệt đối cho toàn bộ hệ thống</t>
  </si>
  <si>
    <t>Các sở, ban, ngành; UBND 
cấp xã</t>
  </si>
  <si>
    <t> Thường xuyên</t>
  </si>
  <si>
    <t>3/2026</t>
  </si>
  <si>
    <t>Chủ động xây dựng, đề xuất các nhiệm vụ, dự án khoa học, công nghệ, đổi mới sáng tạo, chuyển đổi số có mục tiêu, sản phẩm đầu ra cụ thể, khả thi, tránh dàn trải, hình thức. Ưu tiên các dự án chuyển đổi số phục vụ vận hành chính quyền địa phương 2 cấp</t>
  </si>
  <si>
    <t>Tập trung đẩy mạnh hợp tác nghiên cứu khoa học, phát triển công nghệ với các quốc gia phát triển, nhất là các lĩnh vực: trí tuệ nhân tạo, công nghệ sinh học, công nghệ lượng tử, bán dẫn, năng lượng nguyên tử…</t>
  </si>
  <si>
    <t>Thông báo số 17-TB/CCTTBCĐ ngày 29/12/2025</t>
  </si>
  <si>
    <t>Trách nhiệm chấp hành pháp luật, chủ động nâng cao ý thức và thực hiện các biện pháp tự bảo vệ dữ liệu của tổ chức và cá nhân; bảo đảm an ninh, an toàn thông tin theo quy định</t>
  </si>
  <si>
    <t>Các địa phương có trung tâm dữ liệu dùng riêng, trực tiếp quản lý, vận hành các hệ thống thông tin trọng yếu xây dựng, hình thành Trung tâm giám sát an ninh mạng tập trung, đảm bảo hoạt động giám sát và sẵn sàng ứng phó với các nguy cơ tấn công mạng</t>
  </si>
  <si>
    <t>Thực hiện báo cáo về sự cố trong vòng 24 giờ nếu xảy ra và tuân theo sự điều phối ứng phó sự cố của lực lượng chuyên trách bảo vệ an ninh mạng Bộ Công an theo quy định</t>
  </si>
  <si>
    <t>Theo phạm vi quản lý, thông qua Hệ thống pakn.nq57.vn và các kênh có liên quan kịp thời tiếp nhận, phản hồi ý kiến của các tổ chức, cá nhân (người dân, doanh nghiệp, viện, trường, nhà khoa học, nhà sáng tạo…) nhằm đo lường mức độ hài lòng đối với những cơ chế, chính sách, giải pháp về phát triển KHCN, ĐMST, CĐS để kịp thời điều chỉnh</t>
  </si>
  <si>
    <t>Đăng ký kinh phí để triển khai thực hiện bảo đảm chủ động công việc, đúng tiến độ, tránh tồn đọng</t>
  </si>
  <si>
    <t>Tổ chức tập huấn, nâng cao kỹ năng số cho cán bộ cấp xã, ưu tiên ứng dụng các phương pháp đào tạo thuận tiện, hiệu quả, mọi nơi mọi lúc</t>
  </si>
  <si>
    <t>Chủ động rà soát nâng cấp đường truyền Internet, bảo đảm ổn định, đặc biệt tại các địa bàn vùng sâu, vùng biên giới, hải đảo</t>
  </si>
  <si>
    <t>Chủ động rà soát bố trí kinh phí để nâng cấp, thay thế hoặc bổ sung trang thiết bị CNTT đã xuống cấp</t>
  </si>
  <si>
    <t>Chủ động rà soát khắc phục triệt để tình trạng còn lỗi của các hệ thống thông tin</t>
  </si>
  <si>
    <t>Phối hợp với Ban Cơ yếu Chính phủ cấp đầy đủ chứng thư số cho lãnh đạo và cán bộ chuyên môn của 4 khối cơ quan Đảng, Hội đồng nhân dân, Uỷ ban nhân dân, Uỷ ban Mặt trận Tổ quốc</t>
  </si>
  <si>
    <t>Xây dựng chương trình, kế hoạch phát động phong trào học tập trên các nền tảng số để trở thành phong trào “học tập số” thường xuyên, liên tục, phổ cập, nâng cao kiến thức về khoa học, công nghệ, đổi mới sáng tạo, kỹ năng số, công nghệ số cơ bản trong cán bộ, công chức và Nhân dân</t>
  </si>
  <si>
    <t>Triển khai một số khu công nghiệp công nghệ số/khu công nghiệp công nghệ thông tin tập trung theo Quy hoạch hạ tầng thông tin và truyền thông thời kỳ 2021 - 2030, tầm nhìn đến năm 2050</t>
  </si>
  <si>
    <t>Phối hợp với Bộ Khoa học và Công nghệ, Bộ Công Thương, các doanh nghiệp viễn thông thống nhất các giải pháp, phương án kỹ thuật để bảo đảm xóa được tối đa 80% thôn bản đang ở trong tình trạng “lõm sóng”, thiếu điện</t>
  </si>
  <si>
    <t>Văn phòng Trung ương Đảng chủ trì, phối hợp với các cơ quan liên quan đẩy mạnh công tác thông tin, tuyên truyền về kết quả triển khai thực hiện Nghị quyết số 57-NQ/TW; kịp thời biểu dương các điển hình tiên tiến, mô hình hiệu quả trong quá trình tổ chức thực hiện</t>
  </si>
  <si>
    <t>Đồng chí Nguyễn Duy Ngọc, Phó Trưởng Ban Chỉ đạo, đồng chí Lê Hoài Trung, Phó Trưởng Ban Thường trực và đồng chí Phạm Gia Túc, Ủy viên Thường trực Ban Chỉ đạo tiếp tục tăng cường làm việc trực tiếp với Thường trực Tổ giúp việc, Hội đồng tư vấn quốc gia và các cơ quan liên quan để chỉ đạo, đôn đốc, xử lý các vấn đề tồn đọng; duy trì giao ban định kỳ hằng tuần để kịp thời đánh giá, đôn đốc, thúc đẩy tiến độ triển khai các nhiệm vụ. Đồng thời, bám sát kế hoạch công tác tháng 6 và 6 tháng cuối năm 2025, bảo đảm chất lượng, tiến độ đề ra; gắn rõ trách nhiệm với từng cơ quan, đơn vị, nhất là người đứng đầu; xử lý nghiêm trách nhiệm đối với trường hợp không hoàn thành nhiệm vụ mà không có lý do chính đáng</t>
  </si>
  <si>
    <t>Tiếp tục nâng cao tinh thần trách nhiệm, có quyết tâm chính trị cao, kiên quyết, kiên trì, kiên định, làm bằng được để củng cố niềm tin của toàn xã hội; tập trung chỉ đạo quyết liệt, ưu tiên bố trí đầy đủ, kịp thời nguồn lực để hoàn thành các nhiệm vụ được giao, đặc biệt là các nhiệm vụ đã quá hạn</t>
  </si>
  <si>
    <t>Trực tiếp, thường xuyên sử dụng Hệ thống thông tin giám sát, đánh giá việc thực hiện Nghị quyết số 57-NQ/TW làm công cụ thiết yếu trong chỉ đạo, điều hành hằng ngày để phát hiện sớm các điểm nghẽn, rủi ro</t>
  </si>
  <si>
    <t>Triển khai đồng bộ, quyết liệt các nhiệm vụ theo Nghị quyết số 57-NQ/TW và các chương trình, kế hoạch của Ban Chỉ đạo (Kế hoạch số 01-KH/BCĐTW ngày 02/6/2025 và Kế hoạch số 02-KH/BCĐTW ngày 19/6/2025), Quốc hội, Chính phủ, Mặt trận Tổ quốc và các tổ chức chính trị - xã hội</t>
  </si>
  <si>
    <t>Chủ động vận dụng cơ chế đã được quy định tại Nghị quyết số 04/2025/NQ-CP của Chính phủ về tháo gỡ, vướng mắc trong triển khai các dự án, nhiệm vụ ứng dụng công nghệ thông tin sử dụng nguồn vốn ngân sách nhà nước</t>
  </si>
  <si>
    <t>Tập trung rà soát, hoàn thiện đồng bộ thể chế, pháp luật về khoa học, công nghệ, đổi mới sáng tạo và chuyển đổi số</t>
  </si>
  <si>
    <t>Quyết định số 125/QĐ-TTg ngày 16/01/2026; Quyết định 2835/QĐ-TTg ngày 31/12/2025, Nghị quyết số 71/NQ-CP, Nghị quyết số 11/NQ-CP ngày 14/01/2026; Nghị quyết số 01/NQ-CP ngày 08/01/2026</t>
  </si>
  <si>
    <t>Hoàn thành việc sửa đổi, bổ sung, ban hành các quy định pháp luật, giải quyết triệt để các vướng mắc phát sinh để vận hành mô hình tổ chức chính quyền địa phương 2 cấp thông suốt, hiệu quả</t>
  </si>
  <si>
    <t>Đề xuất mới của Bộ Nội vụ</t>
  </si>
  <si>
    <t>Theo dõi, giám sát tiến độ thực hiện phân bổ dự toán (ngân sách nhà nước năm 2026 lĩnh vực khoa học, công nghệ, đổi mới sáng tạo và chuyển đổi số) của các bộ, ngành, địa phương thuộc phạm vi phụ trách</t>
  </si>
  <si>
    <t>Luật Ngân sách nhà nước (Điều 51, Khoản 3 Điều 7)</t>
  </si>
  <si>
    <t>Ban hành bộ trường thông tin dữ liệu gốc, dữ liệu chủ, dữ liệu tham chiếu, trong đó đảm bảo cập nhật, đồng bộ lên Hệ thống từ điển dữ liệu dùng chung</t>
  </si>
  <si>
    <t>Nhiệm vụ giao các bộ, ngành, địa phương tại Quyết định số 2439/QĐ-TTg ngày 04/11/2025 và Thông báo số 43/TB-VPCP ngày 26/01/2026</t>
  </si>
  <si>
    <t>Các bộ, ngành, địa phương khẩn trương đăng ký, xây dựng lộ trình và phương án chuyển dịch hạ tầng về Trung tâm dữ liệu quốc gia</t>
  </si>
  <si>
    <t>Thông báo số 43/TB-VPCP ngày 26/01/2026</t>
  </si>
  <si>
    <t>Ban hành kiến trúc dữ liệu bộ, ngành, địa phương bám sát Khung kiến trúc dữ liệu quốc gia tại Quyết định số 2439/QĐ-TTg ngày 04 tháng 11 năm 2025 của Thủ tướng Chính phủ</t>
  </si>
  <si>
    <t>Xây dựng phương án bố trí kinh phí triển khai xây dựng và duy trì nền tảng “Bình dân học vụ số”, kinh phí triển khai hỗ trợ tổ công nghệ số cộng đồng, mạng lưới đại sứ số, mô hình chợ số - nông thôn số, kinh phí tuyên truyền nâng cao kỹ năng số và kinh phí khác phục vụ triển khai phong trào “Bình dân học vụ số” và tuyên truyền phục vụ triển khai Đề án 06</t>
  </si>
  <si>
    <t>Bộ Công an đề xuất nhiệm vụ, căn cứ giao tại Kế hoạch số 01 -KH/BCĐTW ngày 21/3/2025; Bộ Tài chính đã thống nhất.</t>
  </si>
  <si>
    <t>Khẩn trương triển khai thực chất, có hiệu quả Chương trình Chính phủ số (tại Quyết định số 2629/QĐ-TTg ngày 01/12/2025 của Thủ tướng Chính phủ) và thực hiện chuyển đổi số trong các ngành, lĩnh vực, góp phần tăng trưởng ở mức 2 con số, có tác động lớn đến tăng trưởng, năng suất và năng lực cạnh tranh</t>
  </si>
  <si>
    <t>Chương trình số 02-CTr/BCĐTW ngày 02/02/2026 của Ban Chỉ đạo Trung ương</t>
  </si>
  <si>
    <t>Nghiên cứu xây dựng chương trình, kế hoạch mua sắm sản phẩm công nghệ chiến lược do trong nước phát triển</t>
  </si>
  <si>
    <t>Chủ động báo cáo Trung ương các tư duy, sáng kiến đột phá và đặt hàng các sản phẩm cần thiết cho phát triển KHCN, ĐMST, CĐS trên Hệ thống pakn.nq57.vn.</t>
  </si>
  <si>
    <t>Chủ động rà soát quy trình, hạ tầng, hệ thống, dữ liệu, nhân lực, tài chính, nhất là đối với cấp xã để có phương án bảo đảm kịp thời các nguồn lực nêu trên, đáp ứng yêu cầu thực tiễn</t>
  </si>
  <si>
    <t xml:space="preserve">Sở Khoa học và Công nghệ </t>
  </si>
  <si>
    <t xml:space="preserve">Các sở, ban, ngành; UBND </t>
  </si>
  <si>
    <t>Sở Khoa học và Công nghệ; Sở Tài chính</t>
  </si>
  <si>
    <t>5/2026</t>
  </si>
  <si>
    <t>Đang thực hiện - Quá hạn</t>
  </si>
  <si>
    <t>Tờ trình số 1113/TTr-SKHCN ngày 31/3/2026 v/v ban hành Kế hoạch triển khai đánh giá trình độ công nghệ, xây dựng kế hoạch nâng cấp công nghệ và hình thành mô hình thí điểm đổi mới công nghệ trên địa bàn tỉnh Lâm Đồng.</t>
  </si>
  <si>
    <t>Cụ thể hóa nhiệm vụ chuyển đổi số, phát triển khoa học, công nghệ, đổi mới sáng tạo trong chương trình, kế hoạch công tác hằng năm của cơ quan, tổ chức, đơn vị</t>
  </si>
  <si>
    <t>Kế hoạch số 3450/KH-UBND ngày 17/3/2026 về triển khai Nghị quyết số 57-NQ/TW của Bộ Chính trị năm 2026 trên địa bàn tỉnh Lâm Đồng</t>
  </si>
  <si>
    <t>Sửa đổi, bổ sung các quy định pháp luật về bảo đảm an ninh mạng, bảo mật thông tin và an ninh dữ liệu và danh mục bảo vệ bí mật nhà nước</t>
  </si>
  <si>
    <t>Quyết định số 378/QĐ-UBND</t>
  </si>
  <si>
    <t>Quyết định số 688/QĐ-UBND</t>
  </si>
  <si>
    <t>Kế hoạch số 5039/KH-UBND</t>
  </si>
  <si>
    <t>Kế hoạch triển khai Nghị quyết số 71/NQ-CP ngày 01/4/2025 của Chính phủ và Kế hoạch hành động số 08-KH/TU ngày 29/8/2025 của Ban Thường vụ Tỉnh ủy thực hiện Nghị quyết số 57-NQ/TW ngày 22/12/2024 của Bộ Chính trị về đột phá phát triển khoa học, công nghệ, đổi mới sáng tạo và chuyển đổi số quốc gia trên địa bàn tỉnh Lâm Đồng</t>
  </si>
  <si>
    <t>Kế hoạch hành động số 2367/KH-BCĐ</t>
  </si>
  <si>
    <t>27/8/2025</t>
  </si>
  <si>
    <t>Triển khai thực hiện Kế hoạch số 02-KH/BCĐTW ngày 19/6/2025 của Ban Chỉ đạo Trung ương</t>
  </si>
  <si>
    <t>Thành lập Ban Chỉ đạo phát triển khoa học, công nghệ, đổi mới sáng tạo, chuyển đổi số và Đề án 06 tỉnh Lâm Đồng</t>
  </si>
  <si>
    <t>Quyết định của Chủ tịch UBND tỉnh</t>
  </si>
  <si>
    <t>Quyết định của Ban Chỉ đạo phát triển khoa học, công nghệ, đổi mới sáng tạo, chuyển đổi số và Đề án 06 tỉnh Lâm Đồng</t>
  </si>
  <si>
    <t>Quy chế hoạt động của Ban chỉ đạo phát triển khoa học, công nghệ, đổi mới sáng tạo, chuyển đổi số và Đề án 06 tỉnh Lâm Đồng</t>
  </si>
  <si>
    <t>10/10/2025</t>
  </si>
  <si>
    <t>Kế hoạch của UBND tỉnh</t>
  </si>
  <si>
    <t>Kế hoạch của Ban Chỉ đạo về phát triển khoa học công nghệ, đổi mới sáng tạo, chuyển đổi số và Đề án 06 tỉnh Lâm Đồng</t>
  </si>
  <si>
    <t>Tăng cường việc gửi nhận văn bản và xử lý hồ sơ cấp độ Mật, Tối Mật qua Mạng thông tin diện rộng của cơ quan Đảng (Mạng mật liên thông các cơ quan trong hệ thống chính trị - đề xuất tên mới)</t>
  </si>
  <si>
    <t>Chỉ đạo việc tạo lập và xử lý hồ sơ, tài liệu công việc phát sinh mới thực hiện trên môi trường điện tử; 100% các đơn vị gửi nhận văn bản trên môi trường điện tử có ký số; hoàn thành số hóa 100% tài liệu lưu trữ trong 3 năm gần đây; số hóa 100% các quy trình nghiệp vụ nền tảng (lõi) của các cơ quan, đơn vị để đưa lên môi trường số</t>
  </si>
  <si>
    <t>Bố trí ngân sách địa phương cho KHCN, ĐMST, CĐS</t>
  </si>
  <si>
    <t>Thành lập hoặc kiện toàn đầu mối điều phối đổi mới sáng tạo cấp tỉnh; ban hành danh mục nhu cầu công nghệ của địa phương; tổ chức kết nối với viện nghiên cứu, trường đại học, doanh nghiệp công nghệ</t>
  </si>
  <si>
    <t>Kiện toàn tiểu ban chỉ đạo an ninh mạng của tỉnh</t>
  </si>
  <si>
    <t>Tổ chức thẩm định, phê duyệt cấp độ đối với toàn bộ các hệ thống thông tin trọng yếu do mình trực tiếp quản lý, vận hành</t>
  </si>
  <si>
    <t>Khẩn trương rà soát các hệ thống thông tin, phần mềm, ứng dụng thuộc phạm vi quản lý bảo đảm giải quyết dứt điểm những vấn đề tồn tại, vướng mắc để thông suốt, đáp ứng yêu cầu người dùng</t>
  </si>
  <si>
    <t>Xây dựng chương trình/kế hoạch thúc đẩy tiêu dùng sản phẩm, dịch vụ trên môi trường số bao gồm đưa sản phẩm lên môi trường số; trang bị kỹ năng số cho người dân, cung cấp các tiện ích để người dân giao dịch trên môi trường số, tạo lập niềm tin số</t>
  </si>
  <si>
    <t>Chủ động rà soát, điều chỉnh/hoàn thiện đăng ký kinh phí và kế hoạch vốn đảm bảo phù hợp với tình hình thực tiễn và kế hoạch hoạt động trong năm 2026</t>
  </si>
  <si>
    <t>Rà soát, đánh giá và củng cố lại Hệ thống giám sát an ninh mạng tại địa phương; triển khai thực hiện công tác giám sát, điều phối ứng phó xử lý sự cố tại địa phương</t>
  </si>
  <si>
    <t>Hạ tầng số phục vụ chuyển đổi số trong các cơ quan Đảng tiếp tục được quan tâm đầu tư, nâng cấp theo hướng đồng bộ, an toàn và ổn định. Đến nay, 100% cơ quan, đơn vị trong khối Đảng đã được triển khai mạng truyền số liệu chuyên dùng tích hợp các giải pháp bảo mật của ngành cơ yếu, đáp ứng đầy đủ yêu cầu gửi, nhận và xử lý văn bản ở cấp độ mật, tối mật trên môi trường mạng. Qua đó, từng bước thay thế phương thức xử lý thủ công, nâng cao hiệu quả công việc, rút ngắn thời gian xử lý và tăng cường bảo đảm an toàn thông tin. Trung tâm dữ liệu của Tỉnh ủy được đầu tư nâng cấp đồng bộ về hạ tầng kỹ thuật, bao gồm hệ thống máy chủ, lưu trữ và thiết bị bảo mật, bảo đảm năng lực tài nguyên để vận hành ổn định, an toàn các hệ thống thông tin, phần mềm do Văn phòng Trung ương Đảng chuyển giao. Việc làm chủ hạ tầng và bảo đảm vận hành tại chỗ đã góp phần nâng cao tính chủ động, sẵn sàng đáp ứng yêu cầu triển khai các ứng dụng phục vụ công tác lãnh đạo, chỉ đạo trong tình hình mới.
Việc mở rộng triển khai đến các cơ quan khối chính quyền: Đã triển khai kết nối, truy cập Mạng TSLCD thông suốt đến các trụ sở, vị trí lắp đặt thiết bị của các cơ quan trên địa bàn tỉnh, đã thực hiện kiểm tra kỹ thuật kết nối với thiết bị mã hóa bảo mật đến các trụ sở làm việc của 16 cơ quan cấp tỉnh và 124 xã, phường, đặc khu; 100% các đơn vị được cấp thiết bị BML (thiết bị bảo mật kênh truyền), eToken2in1 và thiết bị lưu trữ chuyên dụng DC02.M19, 100% các đơn vị cấp tỉnh và cấp xã đã kết nối ổn định và được giám sát tập trung qua hệ thống giám sát của Cục Cơ yếu Đảng - Chính quyền; đáp ứng yêu cầu kỹ thuật, hoạt động liên tục 24/24 giờ, đảm bảo yêu cầu triển khai Hệ thống quản lý văn bản mật Chính phủ theo chỉ đạo của Văn phòng Chính phủ; đã tạo và bàn giao tài khoản quản trị Hệ thống quản lý văn bản mật Chính phủ cho 15/15 đơn vị cấp tỉnh và 119/124 đơn vị cấp xã.</t>
  </si>
  <si>
    <t xml:space="preserve">Sở Khoa học và Công nghệ; Sở Nội vụ </t>
  </si>
  <si>
    <t>(1) 'Tờ trình số 989/TTr-SKHCN ngày 24/3/2026 của Sở KH&amp;CN về việc ban hành Quyết định thành lập Ban Chỉ đạo điều phối đổi mới sáng tạo tỉnh Lâm Đồng;
(2) Tờ trình số 1087/TTr-SKHCN ngày 30/3/2026 của Sở KH&amp;CN ban hành Danh mục nhu cầu công nghệ ưu tiên ứng dụng và chuyển giao trên địa bàn tỉnh Lâm Đồng, giai đoạn 2026–2030;
(3) Tỉnh bước đầu thúc đẩy liên kết Nhà nước - Nhà khoa học - Doanh nghiệp, trong năm 2025 đã tổ chức 05 hội thảo khoa học (01 quốc tế) và hỗ trợ kết nối 08 tổ chức, doanh nghiệp trong chuyển giao công nghệ. Tuy nhiên, hoạt động hợp tác còn nhỏ lẻ, thiếu bền vững, doanh nghiệp tham gia còn hạn chế. Thời gian tới, cần hoàn thiện cơ chế, chính sách, khuyến khích doanh nghiệp tham gia sâu vào nghiên cứu, ứng dụng và tăng cường hợp tác với các viện, trường để nâng cao hiệu quả chuyển giao công nghệ.</t>
  </si>
  <si>
    <t>Kế hoạch số 190/KH-UBND ngày 07/01/2026 của UBND tỉnh Triển khai, xây dựng các hệ thống thông tin, phần mềm, ứng dụng dùng chung (Nền tảng số dùng chung) trên địa bàn tỉnh Lâm Đồng; Văn bản số 591/SKHCN-CĐS ngày 27/02/2026 của Sở Khoa học và Công nghệ Lâm Đồng v/v triển khai, xây dựng các hệ thống thông tin, phần mềm, ứng dụng dùng chung (Nền tảng số dùng chung) trên địa bàn tỉnh</t>
  </si>
  <si>
    <t>Quyết định số 1024/QĐ-UBND ngày 24/3/2026 của UBND tỉnh Ban hành Chương trình thúc đẩy tiêu dùng sản phẩm, dịch vụ trên môi trường số tỉnh Lâm Đồng giai đoạn 2026 - 2030</t>
  </si>
  <si>
    <t>21/5/2025</t>
  </si>
  <si>
    <t>Phấn đấu bố trí tỷ lệ phù hợp cán bộ có chuyên môn, kinh nghiệm về khoa học kỹ thuật trong đội ngũ lãnh đạo từng cơ quan, đơn vị nhà nước.</t>
  </si>
  <si>
    <t>Xây dựng chương trình chuyên biệt về khoa học, công nghệ, đổi mới sáng tạo và chuyển đổi số trên truyền hình, phát thanh và mạng xã hội.</t>
  </si>
  <si>
    <t>Đẩy mạnh tái cấu trúc quy trình, cắt giảm, đơn giản hóa tối đa thủ tục hành chính, nâng cao chất lượng cung cấp dịch vụ công trực tuyến, nhất là các thủ tục liên quan đến cư trú, hộ tịch, giấy phép lái xe, đất đai, doanh nghiệp; triển khai tiếp nhận, giải quyết thủ tục hành chính không phụ thuộc vào địa giới hành chính trong phạm vi cấp tỉnh</t>
  </si>
  <si>
    <t>Công bố danh mục các bài toán lớn về khoa học, công nghệ, đổi mới sáng tạo và chuyển đổi số của đất nước để các doanh nghiệp công nghệ số Việt Nam tham gia giải quyết</t>
  </si>
  <si>
    <t>Rà soát, tham mưu ban hành kịp thời các quy định, quy chế, quy trình nghiệp vụ trên môi trường số theo mô hình xử lý toàn trình, các thủ tục hành chính của Đảng trên Cổng Dịch vụ công Quốc gia.</t>
  </si>
  <si>
    <t>Quán triệt nghiêm tinh thần chỉ đạo của đồng chí Tổng Bí thư về nguồn nhân lực và chống lãng phí.</t>
  </si>
  <si>
    <t>Triển khai các giải pháp số hóa toàn diện quy trình nghiệp vụ nhằm tối ưu hóa chi phí vận hành.</t>
  </si>
  <si>
    <t>Chủ động phát triển các phần mềm, hệ thống thông tin đặc thù đáp ứng yêu cầu thực tiễn cơ sở.</t>
  </si>
  <si>
    <t>Phối hợp với Văn phòng Trung ương Đảng và các cơ quan liên quan thực hiện rà soát, làm sạch và số hóa dữ liệu nghiệp vụ theo tiêu chuẩn chung</t>
  </si>
  <si>
    <t>Thực hiện nghiêm việc tiếp nhận, xử lý phản ánh, kiến nghị, sáng kiến, giải pháp (Quy chế số 03-QC/BCĐTW, ngày 23/6/2025) theo phân công (nhiệm vụ thường xuyên).</t>
  </si>
  <si>
    <t>Tiếp nhận, đưa vào sử dụng các hệ thống thông tin, phần mềm ứng dụng theo kế hoạch triển khai chung.</t>
  </si>
  <si>
    <t>Triển khai đồng bộ các giải pháp đáp ứng yêu cầu kỹ thuật theo quy định, hướng dẫn của Trung ương.</t>
  </si>
  <si>
    <t>Cấp ủy các cấp, trước hết là người đứng đầu phải chịu trách nhiệm trực tiếp về kết quả chuyển đổi số tại cơ quan, đơn vị.</t>
  </si>
  <si>
    <t>Cấp ủy, lãnh đạo các cơ quan ở Trung ương và địa phương có trách nhiệm chỉ đạo bố trí dự toán kinh phí để thực hiện các nhiệm vụ được giao trong kế hoạch.</t>
  </si>
  <si>
    <t>Theo chức năng, nhiệm vụ tổ chức tập huấn, nâng cao kỹ năng số, kỹ năng xử lý nghiệp vụ hành chính, tư duy sáng tạo và văn hóa công chức mới cho cán bộ, công chức, viên chức, người lao động, nhất là tại cấp xã.</t>
  </si>
  <si>
    <t>(1) Phát huy vai trò người đứng đầu tại cơ quan, đơn vị, lãnh đạo, chỉ đạo, kiểm tra việc cụ thể hóa Nghị quyết số 57-NQ/TW phù hợp với chức năng, nhiệm vụ và điều kiện thực tiễn tại cơ quan, đơn vị, địa phương; (2) Chủ động bố trí đầy đủ, kịp thời và hiệu quả nguồn lực cho phát triển khoa học, công nghệ, đổi mới sáng tạo và chuyển đổi số; (3) Tăng cường tổ chức đào tạo, bồi dưỡng kiến thức, kỹ năng về khoa học, công nghệ, đổi mới sáng tạo và công nghệ số cho đội ngũ cán bộ, công chức, viên chức nhằm thúc đẩy chuyển đổi số trong toàn hệ thống chính trị; (4) Quan tâm đào tạo nâng cao năng lực quản lý cho đội ngũ cán bộ khoa học và công nghệ; (5) Bố trí phù hợp số lượng cán bộ có trình độ chuyên môn khoa học kỹ thuật trong cấp uỷ các cấp</t>
  </si>
  <si>
    <t>Chú trọng xây dựng đội ngũ cán bộ chuyển đổi số đủ năng lực, đáp ứng yêu cầu nhiệm vụ mới; đổi mới phương thức đào tạo, tập huấn, gắn lý thuyết với thực hành thực tế, phát huy tinh thần sáng tạo, chủ động của cán bộ công chức, viên chức trong triển khai các nhiệm vụ chuyển đổi số tại cơ sở. Nhiệm vụ thường xuyên.</t>
  </si>
  <si>
    <t>Chịu trách nhiệm tiếp nhận và xử lý dứt điểm, kịp thời mọi phản ánh, kiến nghị, sáng kiến, giải pháp liên quan đến chức năng, nhiệm vụ, thẩm quyền của mình</t>
  </si>
  <si>
    <t>Chủ động bố trí kinh phí đầu tư trang bị đồng bộ hạ tầng kỹ thuật với đường truyền kết nối mạng có băng thông rộng, thực hiện kết nối Internet có kiểm soát tại cấp tỉnh và từng bước thực hiện tại cấp xã.</t>
  </si>
  <si>
    <t>Chủ động, ưu tiên bố trí kinh phí đầu tư, hoàn chỉnh hệ thống hội nghị truyền hình trực tuyến đến cấp cơ sở.</t>
  </si>
  <si>
    <t>Chủ động, ưu tiên bố trí kinh phí đầu tư, mua sắm (theo yêu cầu thực tế) các thiết bị đầu cuối phù hợp (bao gồm cả máy tính bảng),…</t>
  </si>
  <si>
    <t>Rà soát và thống nhất hạ tầng số tại địa phương theo mô hình “dùng chung hạ tầng, quản lý độc lập”; Ban hành quy chế vận hành Trung tâm dữ liệu.</t>
  </si>
  <si>
    <t>Rà soát, nâng cấp trang thiết bị đầu cuối của các xã/phường bảo đảm đồng bộ, thống nhất với Mô hình chuyển đổi số cấp xã do Bộ Khoa học và Công nghệ hướng dẫn và các quy định, hướng dẫn khác có liên quan.</t>
  </si>
  <si>
    <t>Chủ động rà soát, tối ưu hóa các quy trình phối hợp và thủ tục nội bộ thuộc thẩm quyền theo phương châm “đơn giản hóa trước, số hóa sau”.</t>
  </si>
  <si>
    <t>Lựa chọn tối thiểu 03 bài toán lớn gắn với điều kiện thực tiễn, thế mạnh và dư địa tăng trưởng của địa phương, tổ chức đặt hàng nhiệm vụ khoa học, công nghệ và đổi mới sáng tạo.</t>
  </si>
  <si>
    <t>Thực hiện việc số hóa, cập nhật đầy đủ, kịp thời, chính xác dữ liệu hồ sơ, kết quả giải quyết thủ tục hành chính theo quy định</t>
  </si>
  <si>
    <t>Đề xuất mới của Bộ Công an</t>
  </si>
  <si>
    <t>VTV, VOV, TTXVN, các địa phương</t>
  </si>
  <si>
    <t>Các tỉnh, thành phố trực thuộc trung ương</t>
  </si>
  <si>
    <t>15/6/2026</t>
  </si>
  <si>
    <t>Báo và Phát thanh, Truyền hình tỉnh</t>
  </si>
  <si>
    <t>Văn bản số 1085/SKHCN-QLKH ngày 29/3/2026 của Sở Khoa học và Công nghệ  v/v triển khai Chương trình số 02-CTr/BCĐTW, ngày 02/02/2026 của Ban Chỉ đạo Trung ương về phát triển khoa học, công nghệ, đổi mới sáng tạo và chuyển đổi số. Trong đó, tổng hợp đề xuất đề xuất UBND tỉnh thống nhất lựa chọn 3 bài toán lớn để đặt hàng, triển khai trong năm 2026</t>
  </si>
  <si>
    <t>Các địa phương tập trung số hóa dữ liệu, khai thác ứng dụng cắt giảm thủ tục hành chính - không phụ thuộc các ngành, trọng tâm là lĩnh vực tư pháp, giáo dục, y tế, đất đai</t>
  </si>
  <si>
    <t>Kế hoạch số 6456/KH-UBND</t>
  </si>
  <si>
    <t>Triển khai Thông báo số 07-TB/CQTTBCĐ, ngày 15/10/2025 của Cơ quan Thường trực Ban chỉ đạo Trung ương và Kế hoạch số 04-KH/TU ngày 17/10/2025 của Ban Thường vụ Tỉnh ủy</t>
  </si>
  <si>
    <t>Quyết định số 1737/QĐ-UBND</t>
  </si>
  <si>
    <t>ban hành Bộ chỉ số chỉ đạo điều hành trên môi trường điện tử phục vụ công tác chỉ đạo điều hành của UBND tỉnh, chủ tịch UBND tỉnh</t>
  </si>
  <si>
    <t>Quyết định số 1314/QĐ-UBND</t>
  </si>
  <si>
    <t>19/11/2025</t>
  </si>
  <si>
    <t>Bổ sung, bãi bỏ mã định danh điện tử của cơ quan, đơn vị trên địa bàn tỉnh Lâm Đồng.</t>
  </si>
  <si>
    <t>Quyết định số 1798/QĐ-UBND</t>
  </si>
  <si>
    <t>22/10/2025</t>
  </si>
  <si>
    <t>Kế hoạch triển khai chiến lược dữ liệu quốc gia  đến năm 2030 trên địa bàn tỉnh</t>
  </si>
  <si>
    <t>Kế hoạch số 854/KH-UBND</t>
  </si>
  <si>
    <t>30/07/2025</t>
  </si>
  <si>
    <t>Triển khai Tổ công nghệ số cộng đồng</t>
  </si>
  <si>
    <t>Kế hoạch 1410/KH-UBND</t>
  </si>
  <si>
    <t>Triển khai thực hiện Phong trào "Bình dân học vụ số" trên địa bàn tỉnh Lâm Đồng</t>
  </si>
  <si>
    <t>Kế hoạch số 1046/KH-UBND</t>
  </si>
  <si>
    <t>Tổ chức phát động Phong trào “Bình dân học vụ số” trên địa bàn tỉnh Lâm Đồng...</t>
  </si>
  <si>
    <t>Quyết định số 1505/QĐ-UBND</t>
  </si>
  <si>
    <t>Phân bổ kinh phí thực hiện mua sắm, nâng cấp trang thiết bị công nghệ thông tin, máy móc, thiết bị cần thiết nhằm nâng cao hiệu quả hoạt động của cấp xã tại 124 xã, phường, đặc khu</t>
  </si>
  <si>
    <t>Quyết định của UBND tỉnh</t>
  </si>
  <si>
    <t>29/10/2025</t>
  </si>
  <si>
    <t>Bồi dưỡng, tập huấn ứng dụng trí tuệ nhân tạo AI dành cho cán bộ, công chức tỉnh Lâm Đồng năm 2025</t>
  </si>
  <si>
    <t>Kế hoạch số 3543/KH-UBND</t>
  </si>
  <si>
    <t>16/9/2025</t>
  </si>
  <si>
    <t>Kế hoạch phát triển hạ tầng số tỉnh Lâm Đồng giai đoạn 2025-2030</t>
  </si>
  <si>
    <t>Kế hoạch số 4562/KH-UBND</t>
  </si>
  <si>
    <t>Kế hoạch triển khai hạ tầng 5G, IoT trong các khu công nghiệp, cụm công nghiệp trên địa bàn tỉnh Lâm Đồng giai đoạn 2025-2030</t>
  </si>
  <si>
    <t>Kế hoạch số 2291/KH-UBND</t>
  </si>
  <si>
    <t>22/8/2025</t>
  </si>
  <si>
    <t>Kế hoạch ngầm hóa và chỉnh trang hệ thống cáp viễn thông trên địa bàn tỉnh Lâm Đồng, giai đoạn 2025-2030</t>
  </si>
  <si>
    <t>Kế hoạch số 1715/KH-UBND</t>
  </si>
  <si>
    <t>13/8/2025</t>
  </si>
  <si>
    <t>Kế hoạch triển khai Chương trình hiện diện trực tuyến với tên miền quốc gia “.vn” trên địa bàn tỉnh Lâm Đồng</t>
  </si>
  <si>
    <t>Kế hoạch số 8980/KH-UBND</t>
  </si>
  <si>
    <t>Triển khai thực hiện Chương trình “Đẩy mạnh truyền thông thực hiện Nghị quyết số 57-NQ/TW ngày 22 tháng 12 năm 2024 của Bộ Chính trị về đột phá phát triển khoa học, công nghệ, đổi mới sáng tạo và chuyển đổi số quốc gia đến năm 2030” trên địa bàn tỉnh Lâm Đồng</t>
  </si>
  <si>
    <t>Kế hoạch của Sở Khoa học và Công nghệ</t>
  </si>
  <si>
    <t>20/03/2026</t>
  </si>
  <si>
    <t>Điều chỉnh, bổ sung Kế hoạch số 5039/KH-UBND ngày 10/10/2025 của UBND tỉnh về triển khai Nghị quyết số 71/NQ-CP ngày 01/4/2025 của Chính phủ và Kế hoạch hành động số 08-KH/TU ngày 29/8/2025 của Ban Thường vụ Tỉnh ủy thực hiện Nghị quyết số 57-NQ/TW ngày 22/12/2024 của Bộ Chính trị về đột phá phát triển khoa học, công nghệ, đổi mới sáng tạo và chuyển đổi số quốc gia trên địa bàn tỉnh Lâm Đồng</t>
  </si>
  <si>
    <t>17/03/2026</t>
  </si>
  <si>
    <t>Triển khai thực hiện Nghị quyết số 57-NQ/TW ngày 22/12/2024 của Bộ Chính trị về đột phá phát triển khoa học, công nghệ, đổi mới sáng tạo và chuyển đổi số quốc gia trên địa bàn tỉnh Lâm Đồng năm 2026</t>
  </si>
  <si>
    <t>Quyết định về việc giao bổ sung dự toán chi đầu tư phát triển từ nguồn vốn ngân sách Trung ương bổ sung năm 2025 để thực hiện một số nhiệm vụ theo Nghị quyết số 57-NQ/TW và Kế hoạch số 02-KH/BCĐTW</t>
  </si>
  <si>
    <t>Kế hoạch số 3629/KH-UBND</t>
  </si>
  <si>
    <t>Kế hoạch số 3450/KH-UBND</t>
  </si>
  <si>
    <t>Quyết định số 2872/QĐ-UBND</t>
  </si>
  <si>
    <t>Quyết định số 1396/QĐ-UBND của UBND tỉnh công bố danh mục thủ tục hành chính mới ban hành thuộc thẩm quyền giải quyết của cấp tỉnh trong lĩnh vực khoa học và công nghệ</t>
  </si>
  <si>
    <t xml:space="preserve">Quyết định số 1396/QĐ-UBND </t>
  </si>
  <si>
    <t>về công bố danh mục thủ tục hành chính mới ban hành thuộc thẩm quyền giải quyết của cấp tỉnh trong lĩnh vực khoa học và công nghệ</t>
  </si>
  <si>
    <t>Quyết định số 410/QĐ-UBND của UBND tỉnh ngày 22/7/2025 phê duyệt quy trình nội bộ giải quyết thủ tục hành chính trong lĩnh vực khoa học và công nghệ thuộc thẩm quyền cấp tỉnh</t>
  </si>
  <si>
    <t>Quyết định số 410/QĐ-UBND</t>
  </si>
  <si>
    <t>quy trình nội bộ giải quyết thủ tục hành chính trong lĩnh vực khoa học và công nghệ thuộc thẩm quyền cấp tỉnh</t>
  </si>
  <si>
    <t>Quyết định số 1946/QĐ-UBND ngày 31 tháng 10 năm 2025 của Ủy ban nhân dân tỉnh Lâm Đồng ủy quyền cho Giám đốc Sở Khoa học và Công nghệ thực hiện một số nội dung thuộc thẩm quyền của Ủy ban nhân dân tỉnh trong quản lý nhiệm vụ khoa học và công nghệ sử dụng ngân sách nhà nước trên địa bàn tỉnh Lâm Đồng</t>
  </si>
  <si>
    <t xml:space="preserve">Quyết định số 1946/QĐ-UBND </t>
  </si>
  <si>
    <t>ủy quyền cho Giám đốc Sở Khoa học và Công nghệ thực hiện một số nội dung thuộc thẩm quyền của Ủy ban nhân dân tỉnh trong quản lý nhiệm vụ khoa học và công nghệ sử dụng ngân sách nhà nước trên địa bàn tỉnh Lâm Đồng</t>
  </si>
  <si>
    <t>Quyết định số 957/QĐ-UBND ngày 28/8/2025 của Ủy ban nhân dân tỉnh Lâm Đồng về việc ủy quyền cho Giám đốc Sở Khoa học và Công nghệ thực hiện một số nội dung thuộc thẩm quyền của Chủ tịch Ủy ban nhân dân tỉnh trong quản lý nhiệm vụ khoa học và công nghệ sử dụng ngân sách nhà nước trên địa bàn tỉnh Lâm Đồng</t>
  </si>
  <si>
    <t>Quyết định số 957/QĐ-UBND</t>
  </si>
  <si>
    <t>về việc ủy quyền cho Giám đốc Sở Khoa học và Công nghệ thực hiện một số nội dung thuộc thẩm quyền của Chủ tịch Ủy ban nhân dân tỉnh trong quản lý nhiệm vụ khoa học và công nghệ sử dụng ngân sách nhà nước trên địa bàn tỉnh Lâm Đồng</t>
  </si>
  <si>
    <t>Giai đoạn 2026-2030</t>
  </si>
  <si>
    <t>Phát triển thị trường khoa học và công nghệ trên địa bàn tỉnh đến năm 2030</t>
  </si>
  <si>
    <t>Phát triển hệ thống đổi mới sáng tạo, hệ sinh thái khởi nghiệp sáng tạo tỉnh Lâm Đồng giai đoạn 2026-2030</t>
  </si>
  <si>
    <t>Thực hiện Chiến lược sở hữu trí tuệ đến năm 2030 trên địa bàn tỉnh Lâm Đồng</t>
  </si>
  <si>
    <t>Thành lập ban chỉ đạo xây dựng Lộ trình đổi mới công nghệ các ngành mũi nhọn của tỉnh lâm đồng đến 2035</t>
  </si>
  <si>
    <t>Thành lập ban điều phối đổi mới công nghệ tỉnh Lâm Đồng</t>
  </si>
  <si>
    <t>Đề xuất 3 bài toán lớn để đặt hàng, triển khai trong năm 2026 
1. Bài toán 1: Xây dựng hệ sinh thái học liệu số và nền tảng hỗ trợ dạy học thông minh cho ngành giáo dục tỉnh Lâm Đồng.
2. Bài toán 2: Xây dựng và vận hành hiệu quả Hệ thống cơ sở dữ liệu không gian địa lý dùng chung tỉnh Lâm Đồng phục vụ chuyển đổi số và quản lý phát triển bền vững.
3. Bài toán 3: Thúc đẩy chuyển hóa, nhân rộng và thương mại hóa kết quả nghiên cứu, ứng dụng khoa học và công nghệ giai đoạn 2021–2025, tạo động lực phát triển kinh tế - xã hội tỉnh Lâm Đồng giai đoạn 2026–2030.</t>
  </si>
  <si>
    <t>Mới ở bước đề xuất, chưa có đơn vị tiếp nhận. Trong đó, Bài toán 2 đang triển khai phê duyệt dự án.</t>
  </si>
  <si>
    <t>Tập trung triển khai ngay các nhiệm vụ, giải pháp đã được đồng chí Tổng Bí thư, Trưởng Ban chỉ đạo giao tại Thông báo số 17-TB/CQTTBCĐ ngày 29/12/2025 và Chương trình công tác năm 2026 của Ban Chỉ đạo, nhất là các nhiệm vụ trong Quý I/2026; đồng thời thực hiện chỉ đạo của lãnh đạo Ban Chỉ đạo tại các Công văn số 19995-CV/VPTW ngày 09/01/2026, số 693-CV/VPTW ngày 02/3/2026 để tháo gỡ các điểm nghẽn cốt lõi về khoa học công nghệ, đổi mới sáng tạo và chuyển đổi số đã chỉ ra. (Công văn 19995 chỉ giao nhiệm vụ cho Bộ KHCN và Bộ Tài chính</t>
  </si>
  <si>
    <t>Quyết định số 1024/QĐ-UBND ngày 24/03/2026</t>
  </si>
  <si>
    <t>Ủy ban nhân dân tỉnh</t>
  </si>
  <si>
    <t>Chương trình thúc đẩy tiêu dùng sản phẩm, dịch vụ trên môi trường số tỉnh Lâm Đồng giai đoạn 2026 - 2030</t>
  </si>
  <si>
    <t>Đề án Chuyển đổi số tỉnh Lâm Đồng giai đoạn năm 2026 - 2030</t>
  </si>
  <si>
    <t>Quyết định số 2943/QĐ-UBND ngày 08/01/2026</t>
  </si>
  <si>
    <t>Kế hoạch số 4776/KH-UBND</t>
  </si>
  <si>
    <t>Kế hoạch số 4783/KH-UBND</t>
  </si>
  <si>
    <t>Kế hoạch số 1442/QĐ-UBND</t>
  </si>
  <si>
    <t>Kế hoạch số 1105/QĐ-UBND</t>
  </si>
  <si>
    <t>08/4/2026</t>
  </si>
  <si>
    <t>09/4/2026</t>
  </si>
  <si>
    <t>10/4/2026</t>
  </si>
  <si>
    <t>Văn bản số 6915/UBND-HCC ngày 20/6/2025 v/v thực hiện nhiệm vụ công bố, công khai TTHC khi thực hiện sắp xếp đơn vị hành chính cấp tỉnh</t>
  </si>
  <si>
    <t>Kế hoạch số 4782/KH-UBND ngày 10/4/2026</t>
  </si>
  <si>
    <t>Phát triển hệ thống đổi mới sáng tạo và hệ sinh thái khởi nghiệp sáng tạo tỉnh Lâm Đồng giai đoạn 2026-2030</t>
  </si>
  <si>
    <t>Kế hoạch số 4782/KH-BUND</t>
  </si>
  <si>
    <t>Kế hoạch số 4783/KH-UBND ngày 10/4/2026</t>
  </si>
  <si>
    <t>Kế hoạch số 4776/KH-UBND ngày 09/4/2026</t>
  </si>
  <si>
    <t>Kế hoạch số 3629/KH-UBND ngày 20/3/2026</t>
  </si>
  <si>
    <t>Tầm nhìn đến 2045</t>
  </si>
  <si>
    <t>Kế hoạch số 2291/KH-UBND ngày 22/8/2025</t>
  </si>
  <si>
    <t>23 mục tiêu chỉ tiêu và 18 nhiệm vụ</t>
  </si>
  <si>
    <t>119 nhiệm vụ</t>
  </si>
  <si>
    <t>Kế hoạch số 3543/KH-UBND ngày 16/9/2025</t>
  </si>
  <si>
    <t>Quyết định số 1798/QĐ-UBND ngày 22/10/2025</t>
  </si>
  <si>
    <t>Kế hoạch số 5039/KH-UBND ngày 10/10/2025</t>
  </si>
  <si>
    <t>Sở Khoa học và Công nghệ (Cơ quan thường trực Ban chỉ đạo triển khai Nghị quyết số 57-NQ/TW của UBND tỉnh)</t>
  </si>
  <si>
    <t>Đến 2030</t>
  </si>
  <si>
    <t>Giai đoạn 2025-2030</t>
  </si>
  <si>
    <t>56 mục tiêu, chỉ tiêu và 78 nhiệm vụ</t>
  </si>
  <si>
    <t>03 mục tiêu, chỉ tiêu và 19 nhiệm vụ</t>
  </si>
  <si>
    <t>09 mục tiêu chỉ tiêu và 33 nhiệm vụ</t>
  </si>
  <si>
    <t>07 mục tiêu chỉ tiêu và 14 nhiệm vụ</t>
  </si>
  <si>
    <t>11 mục tiêu chỉ tiêu và 15 nhiệm vụ</t>
  </si>
  <si>
    <t>19 mục tiêu, chỉ tiêu và 95 nhiệm vụ</t>
  </si>
  <si>
    <t>33 mục tiêu, chỉ tiêu và 24 nhiệm vụ</t>
  </si>
  <si>
    <t>Kế hoạch số 4562/KH-UBND ngày 02/10/2025</t>
  </si>
  <si>
    <t>05 mục tiêu, chỉ tiêu và 67 nhiệm vụ</t>
  </si>
  <si>
    <t>06 mục tiêu, chỉ tiêu và 10 nhiệm vụ</t>
  </si>
  <si>
    <t>Tỉnh Lâm Đồng ban hành Kế hoạch Liên tịch số 6888/KHLT-UBND ngày 20/6/2025 về đảm bảo hạ tầng, nền tảng số, hệ thống thông tin trong quá trình triển khai Đề án sắp xếp đơn vị hành chính cấp tỉnh. Hoàn thành đánh giá, lựa chọn các hệ thống thông tin phục vụ hoạt động và chỉ đạo, điều hành (Hệ thống thông tin giải quyết thủ tục hành chính cấp bộ, cấp tỉnh, Hệ thống họp trực tuyến, Hệ thống quản lý văn bản và hồ sơ công việc, Hệ thống thư điện tử, Hệ thống thông tin báo cáo, Hệ thống quản lý cán bộ, công chức viên chức, Cổng thông tin điện tử…) sẽ tiếp tục sử dụng trong giai đoạn sau sắp xếp; đối với các hệ thống thông tin có chức năng tương tự không đựa lựa chọn thì có phương án phù hợp để bảo đảm khai thác, sử dụng, tra cứu thông tin, dữ liệu.</t>
  </si>
  <si>
    <t>Đã cung cấp trên cổng dịch vụ công quốc gia từ 01/7/2025</t>
  </si>
  <si>
    <t>Đồng bộ dữ liệu CSDL quốc gia, CSDL chuyên ngành về CSDL tổng hợp quốc gia, đảm bảo người dân chỉ kê khai thông tin một lần. Nghiên cứu cơ chế cho phép các doanh nghiệp triển khai, đảm nhận các dịch vụ công của cơ quan nhà nước.</t>
  </si>
  <si>
    <t>Nhìn chung, công tác số hóa và khai thác, sử dụng dữ liệu trong giải quyết TTHC tiếp tục được đẩy mạnh, góp phần nâng cao hiệu quả xử lý hồ sơ trên môi trường điện tử, cải thiện chất lượng phục vụ người dân, doanh nghiệp. Tuy nhiên, việc thực hiện nguyên tắc “chỉ cung cấp thông tin một lần” chưa đạt mục tiêu 80%, nguyên nhân chủ yếu do dữ liệu giữa các hệ thống, cơ sở dữ liệu chuyên ngành còn chưa đồng bộ, việc kết nối, chia sẻ dữ liệu còn hạn chế.</t>
  </si>
  <si>
    <t>- Hiện tại Trung tâm Lưu trữ lịch sử của tỉnh đã số hoá hơn 610.026 trang tài liệu trên phần mềm Quản lý lưu trữ và đang được bố trí lưu dữ liệu đảm bảo an toàn theo quy định tại Trung tâm Hạ tầng và Công nghệ số của tỉnh (đảm bảo theo Kế hoạch số: 04/KH-SNV ngày 18/3/2025; 17/KH-TTLTLS ngày 13/02/2025  về hoá tài liệu lưu trữ năm 2025). Trong thời gian tới để cài đặt và chạy phần mềm do Cục Văn thư và Lưu trữ nhà nước chuyển giao, tỉnh Lâm Đồng đang xây dựng phương án bố trí hạ tầng đáp ứng việc cài đặt và số hoá tài liệu trên phần mềm do Cục Văn thư và Lưu trữ nhà nước chuyển giao, kịp thời số hoá tài liệu theo Kế hoạch của UBND tỉnh giai đoạn 2026 - 2035.
- Hệ thống thông tin giải quyết thủ tục hành chính của tỉnh đã hoàn thành việc xây dựng và đưa vào vận hành kho lưu trữ dữ liệu điện tử, phục vụ quản lý, khai thác và tái sử dụng dữ liệu số hóa tại địa chỉ: https://khodulieuigate.lamdong.gov.vn</t>
  </si>
  <si>
    <t>Sở Nội vụ; Văn phòng UBND tỉnh</t>
  </si>
  <si>
    <t>Căn cứ Kế hoạch số 02-KH/BCĐTW ngày 19/6/2025 của Ban Chỉ đạo Trung ương về thúc đẩy chuyển đổi số liên thông, đồng bộ, nhanh, hiệu quả, đáp ứng yêu cầu sắp xếp tổ chức bộ máy của hệ thống chính trị; Công điện số 96/CĐ-TTg ngày 17/6/2025 của Thủ tướng Chính phủ tập trung hoàn thành nâng cấp, phát triển các HTTT phục vụ chỉ đạo, điều hành và phục vụ người dân, doanh nghiệp đảm bảo thông suốt, hiệu quả, không bị gián đoạn khi sắp xếp đơn vị hành chính và triển khai mô hình chính quyền địa phương 02 cấp; Kế hoạch liên tịch số 6888/KHLT-UBND ngày 20/6/2025 của UBND 03 tỉnh Lâm Đồng, Bình Thuận và Đắk Nông (trước sắp xếp). Từ ngày 01/7/2025, Hệ thống thông tin giải quyết TTHC của tỉnh cũng được nâng cấp lên phiên bản mới có địa chỉ www.motcua.lamdong.gov.vn đáp ứng yêu cầu, nhiệm vụ, trong đó đã cập nhật, thiết kế lại Kho dữ liệu điện tử của tổ chức, cá nhận trên Hệ thống thông tin giải quyết TTHC của tỉnh phiên bản 3.0, kết nối, đồng bộ với Kho dữ liệu trên Cổng DVC quốc gia phục vụ lưu trữ, chia sẻ, khai thác thông tin, dữ liệu.
UBND tỉnh Lâm Đồng đã ban hành Quyết định số 1441/QĐ-UBND ngày 25/9/2025 công bố danh mục TTHC thực hiện không phụ thuộc địa giới hành chính, bảo đảm đạt 100% TTHC thuộc thẩm quyền giải quyết của địa phương đã được niêm yết theo quy định.
Việc triển khai thực hiện được tổ chức chủ yếu trên môi trường điện tử thông qua Hệ thống thông tin giải quyết TTHC của tỉnh; các quy trình điện tử được thiết lập, vận hành thống nhất, tạo điều kiện để người dân, doanh nghiệp có thể nộp hồ sơ, theo dõi và nhận kết quả trực tuyến mà không phụ thuộc vào địa giới hành chính.</t>
  </si>
  <si>
    <t>100% xã, phường và đặc khu đã phát sinh hồ sơ thủ tục hành chính ở cả hình thức trực tiếp và trực tuyến. Các khó khăn, vướng mắc cơ bản được tháo gỡ kịp thời, góp phần nâng cao hiệu quả tiếp nhận, giải quyết hồ sơ; bảo đảm hoạt động cung cấp dịch vụ công thông suốt, không bị gián đoạn.</t>
  </si>
  <si>
    <t>- Tỉnh đã chủ động bố trí trang thiết bị đầu cuối và phần mềm phục vụ giải quyết thủ tục hành chính; thực hiện số hóa 100% hồ sơ, tài liệu công việc phát sinh mới. Đồng thời, đến thời điểm hiện nay, các đơn vị đã hoàn thành số hóa khoảng 30% tài liệu lưu trữ lịch sử có giá trị cao, đáp ứng yêu cầu đề ra tại Kế hoạch số 02-KH/BCĐTW. 100% các Trung tâm Hành chính công hoàn thành việc trang bị các thiết bị phục vụ công tác giải quyết TTHC tại Trung tâm
- Hiện tại Trung tâm Lưu trữ lịch sử của tỉnh đã số hoá hơn 610.026 trang tài liệu trên phần mềm Quản lý lưu trữ và đang được bố trí lưu dữ liệu đảm bảo an toàn theo quy định tại Trung tâm Hạ tầng và Công nghệ số của tỉnh (đảm bảo theo Kế hoạch số: 04/KH-SNV ngày 18/3/2025; 17/KH-TTLTLS ngày 13/02/2025  về hoá tài liệu lưu trữ năm 2025). Trong thời gian tới để cài đặt và chạy phần mềm do Cục Văn thư và Lưu trữ nhà nước chuyển giao, tỉnh Lâm Đồng đang xây dựng phương án bố trí hạ tầng đáp ứng việc cài đặt và số hoá tài liệu trên phần mềm do Cục Văn thư và Lưu trữ nhà nước chuyển giao, kịp thời số hoá tài liệu theo Kế hoạch của UBND tỉnh giai đoạn 2026 - 2035.
- Hệ thống thông tin giải quyết thủ tục hành chính của tỉnh đã hoàn thành việc xây dựng và đưa vào vận hành kho lưu trữ dữ liệu điện tử, phục vụ quản lý, khai thác và tái sử dụng dữ liệu số hóa tại địa chỉ: https://khodulieuigate.lamdong.gov.vn</t>
  </si>
  <si>
    <t>Tập huấn sử dụng Hệ thống quản lý văn bản và điều hành của tỉnh Lâm Đồng mới</t>
  </si>
  <si>
    <t>Tổ chức tập huấn, đào tạo cho CBCCVC toàn tỉnh (Giấy mời số 54/GM-SKHCN ngày 25/6/2026 của Sở Khoa học và Công nghệ Tập huấn sử dụng Hệ thống quản lý văn bản và điều hành của tỉnh Lâm Đồng mới)</t>
  </si>
  <si>
    <t>Giấy mời số 54/GM-SKHCN</t>
  </si>
  <si>
    <t xml:space="preserve">25/6/2026 </t>
  </si>
  <si>
    <t>Sở Khoa học và Công nghệ (Bình Thuận cũ)</t>
  </si>
  <si>
    <t>Tháng 6/2025</t>
  </si>
  <si>
    <t>Đã hoàn thành việc bàn giao hồ sơ và số hóa 100% kết quả giải quyết thủ tục hành chính còn hiệu lực của cấp huyện; đồng thời cập nhật, đồng bộ đầy đủ vào kho dữ liệu của cá nhân, doanh nghiệp trên Cổng Dịch vụ công quốc gia
Kho dữ liệu thủ tục hành chính của tỉnh (https://khodulieuigate.lamdong.gov.vn/vi/)</t>
  </si>
  <si>
    <t>Bố trí nguồn lực, chỉ đạo quyết liệt việc triển khai các nhiệm vụ thuộc thẩm quyền (trong triển khai thực hiện Kế hoạch số 01-KH/BCĐTW)</t>
  </si>
  <si>
    <t>(1)Đã tổ chức 11 tổ lưu động đồng loạt triển khai cấp con dấu mới cho Đảng ủy, HĐND, UBND, Công an cấp xã kịp thời đi vào hoạt động ngay từ 01/7/2025 (đã cấp 2.867 con dấu cho các cơ quan, tổ chức, chức danh nhà nước; đang làm thủ tục cấp 903 con dấu cho trường học, các tổ chức chính trị xã hội, các tổ chức Đảng…; đã thu hồi 10.743 con dấu); (2) Hoàn thành rà soát quy trình, công bố, công khai danh mục các thủ tục hành chính, quy trình điện tử nội bộ xử lý giải quyết thủ tục hành chính đáp ứng yêu cầu triển khai thực hiện từ ngày 01/7/2025; (3) UBND tỉnh đã ban hành Công văn số 444/UBND-NC ngày 22/7/2025 về việc khẩn trương thực hiện các nhiệm vụ và chủ động nghiên cứu, khắc phục các tồn tại theo thông báo của Đoàn công tác Bộ Công an sau khi làm việc trực tiếp với một số tỉnh, thành đảm bảo mô hình chính quyền mới hoạt động thông suốt, phục vụ người dân, doanh nghiệp. Các sở, ban, ngành, UBND các xã, phường, đặc khu đã nghiên cứu, khắc phục các tồn tại, hạn chế Bộ Công an chỉ ra có tại địa bàn tỉnh Lâm Đồng.</t>
  </si>
  <si>
    <t>06/12/2025</t>
  </si>
  <si>
    <t>05/12/2025</t>
  </si>
  <si>
    <t>Quyết định số 2004/QĐ-UBND ngày 11/12/2024 của UBND tỉnh Lâm Đồng cũ về việc giao dự toán thu, chi ngân sách nhà nước năm 2025; Quyết định số 2136/QĐ-UBND ngày 10/12/2024 của UBND tỉnh Bình Thuận cũ  về việc giao dự toán thu, chi ngân sách nhà nước trên địa bàn tỉnh Bình Thuận năm 2025; Quyết định số 1509/QĐ-UBND ngày 12/12/2024 của UBND tỉnh Đắk Nông cũ về việc giao dự toán ngân sách nhà nước năm 2025; Văn bản số 893/STC-NS ngày 18/4/2025 của Sở Tài chính  về việc hướng dẫn xử lý NSNN khi tổ chức lại đơn vị hành chính các cấp và xây dựng mô hình tổ chức CQĐP 02 cấp; Kế hoạch số 5184/KH-UBND ngày 15/5/2025 của UBND tỉnh tổ chức thực hiện chuyển tiếp quản lý các chương trình, nhiệm vụ, dự án sử dụng NSNN trong quá trình sắp xếp, kiện toàn tổ chức bộ máy chính quyền địa phương 02 cấp</t>
  </si>
  <si>
    <t>Hiện tại các Tổ Công nghệ số cộng đồng cũ vẫn đang tiếp tục hoạt động và hỗ trợ đến cấp thôn. Trước sáp nhập, Tỉnh Bình Thuận cũ đã ban hành Kế hoạch số 783/KH-UBND ngày 05/3/2025.
Sau khi sáp nhập, Tỉnh Lâm Đồng đã ban hành Kế hoạch số 854/KH-UBND ngày 30/7/2025 triển khai hoạt động của Tổ Công nghệ số cộng đồng trên địa bàn tỉnh Lâm Đồng.</t>
  </si>
  <si>
    <t>05/3/2025</t>
  </si>
  <si>
    <t>Thực hiện Kế hoạch liên tịch số 6888/KHLT-UBND ngày 20/6/2025 đảm bảo hạ tầng, nền tảng số, hệ thống thông tin trong quá trình triển khai  Đề án sắp xếp đơn vị hành chính cấp tỉnh, tỉnh Lâm Đồng đã tổ chức tập huấn đối với Hệ thống quản lý văn bản và điều hành, Hệ thống thông tin giải quyết thủ tục hành chính của tỉnh; Giấy mời số 54/GM-SKHCN ngày 23/6/2025 của Sở Khoa học và Công nghệ tập huấn hệ thống quản lý văn bản và điều hành của tỉnh Lâm Đồng mới; Kế hoạch số 1429/KH-UBND ngày 09/4/2025 của UBND tỉnh Bình Thuận cũ về việc đào tạo tập huấn chuyên đề triển khai Nghị quyết số 57-NQ/TU (Giấy mời số 10/GM-SKHCN ngày 22/4/2025 của Sở Khoa học và Công nghệ). Tỉnh đã triển khai nhiều đợt tập huấn trên địa bàn tỉnh thông qua hình thức trực tuyến, trực tiếp, cụ thể: 10 lớp vận hành Hệ thống thông tin giải quyết thủ tục hành chính tại Lâm Đồng, Bình Thuận, Đắk Nông với hơn 3.905 học viên; 05 lớp vận hành Hệ thống văn phòng điện tử tại Lâm Đồng, Bình Thuận, Đắk Nông với gần 5.000 học viên; Tổ chức Tập huấn cho công chức, viên chức, người lao động biệt phái hỗ trợ cấp xã về lĩnh vực công nghệ thông tin (theo Quyết định số 610/QĐ-UBND ngày 01/8/2025 của UBND tỉnh về việc biệt phái, tăng cường công chức, viên chức, người lao động).</t>
  </si>
  <si>
    <t>23/6/2025</t>
  </si>
  <si>
    <t>Trước sáp nhập đã bố trí kinh phí thực hiện số hóa tài 4.139.278 trang tài liệu (của tỉnh Đắk Nông cũ và tỉnh Lâm Đồng cũ) theo Báo số 283/BC-SNV ngày 23/12/2025 của Sở Nội vụ về kết quả thực hiện Quyết định số 415/QĐ-UBND ngày 21/02/2022 của UBND tỉnh Đắk Nông (cũ) về việc phê duyệt Đề án Chỉnh lý tài liệu lưu trữ của các cơ quan, đơn vị trên địa bàn tỉnh Đắk Nông giai đoạn 2022 - 2025; Báo cáo số 94/BC-SNV ngày 24/3/2026 của Sở Nội vụ về Công tác chỉnh lý tài liệu lưu trữ tồn đọng trong năm 2025 tại các sở, ban, ngành theo Quyết định số 933/QĐ-UBND ngày 10/5/2023 của Ủy ban nhân dân tỉnh Lâm Đồng</t>
  </si>
  <si>
    <t>'- Hưởng ứng Chương trình Chuyển đổi số quốc gia đến năm 2025, định hướng đến năm 2030 theo Quyết định số 749/QÐ-TTg của Thủ tướng Chính phủ, tỉnh Lâm Đồng đã triển khai ứng dựng IoT trong một số ngành, lĩnh vực như:
+ Áp dụng trí tuệ nhân tạo (AI), IoT, hệ thống cảm biến, giám sát môi trường, truy xuất nguồn gốc điện tử, phần mềm quản lý sản xuất... giúp giảm 20-50% chi phí đầu vào, tăng 15-20% lợi nhuận so với sản xuất truyền thống.
+ Hơn 250 cơ sở doanh nghiệp sử dụng tem truy xuất nguồn gốc QR; 145 cơ sở tham gia thương mại điện tử, trong đó trang nongsandalatlamdong.vn đã có 720 đơn vị với 1.835 sản phẩm được giới thiệu trực tuyến.
+ Trong chăn nuôi, nhiều trang trại đã ứng dụng robot đẩy thức ăn, hệ thống vắt sữa tự động, chip điện tử theo dõi sức khỏe vật nuôi. Lĩnh vực thủy sản cũng có bước phát triển khi ứng dụng thành công công nghệ “sông trong ao” trong nuôi cá tầm, qua đó, góp phần phát triển nghề nuôi trồng thủy sản nước lạnh ổn định và bền vững.
- Ngoài ra, Sở Khoa học và Công nghệ chủ động rà soát, xây dựng dự thảo và đã trình UBND tỉnh ban hành Đề án ứng dụng IoT trong một số ngành, lĩnh vực như sản xuất thương mại, quản lý năng lượng, nông nghiệp thông minh, giao thông thông minh, y tế thông minh,... tại Tờ trình số 1509/TTr-SKHCN ngày 12/10/2025. Tuy nhiên, vẫn còn đang vướng thẩm quyền ban hành Đề án thuộc UBND tỉnh hay thuộc Thủ tướng Chính phủ (tại Nghị quyết số 71/NQ-CP giao cơ quan chủ trì xây dựng Đề án là bộ ngành, địa phương nhưng mục kết quả của nhiệm vụ là Quyết định của Thủ tướng Chính phủ), Cục Viễn thông - Bộ KHCN đã có Công văn số 5824/CVT-TTĐLCL ngày 25/12/2025 về việc ý kiến về ban hành đề án ứng dụng IoT trong một số ngành, lĩnh vực trọng điểm trên địa bàn tỉnh Lâm Đồng giai đoạn 2025-2030</t>
  </si>
  <si>
    <t>Báo cáo số 155/BC-CAT ngày 22/9/2025 của Công an tỉnh Lâm Đồng về Kết quả thực hiện nhiệm vụ triển khai Nghị quyết số 57-NQ/TW ngày 22/12/2024 của Bộ Chính trị và Kế hoạch số 02-KH/BCĐTW của Ban Chỉ đạo Trung ương</t>
  </si>
  <si>
    <t>Văn bản số 4869/UBND-KGVX ngày 08/10/2025 của UBND tỉnh v/v tiếp tục hoàn thiện, bổ sung nhiệm vụ/dự án KHCN, ĐMST, CĐS thực hiện Nghị quyết số 57-NQ/TW</t>
  </si>
  <si>
    <t>01/10/2025</t>
  </si>
  <si>
    <t>Tỉnh đã ban hành Quyết định số 610/QĐ-UBND biệt phái, tăng cường 260 công chức, viên chức, người lao động cấp tỉnh đến công tác tại Ủy ban nhân dân các xã, phường, đặc khu trong thời gian 03 tháng, kể từ ngày 06/8/2025 để tăng cường nhân lực triển khai các nhiệm vụ tại cấp xã. Trong đó, có18 công chức, viên chức có trình độ công nghệ thông tin từ các cơ quan, đơn vị cấp tỉnh về hỗ trợ chính quyền địa phương cấp xã. Đồng thời, để kịp thời khắc phục khó khăn trước mắt, tỉnh đã giao Sở Khoa học và Công nghệ tỉnh chủ động làm việc với VNPT Lâm Đồng, thống nhất cử cán bộ kỹ thuật hỗ trợ các địa phương cấp xã trong thời gian 03 tháng (từ ngày 01/8/2025), trên cơ sở Công văn số 5150/VNPT-CLSP ngày 27/6/2025 của Tập đoàn Bưu chính Viễn thông Việt Nam. Đến nay, theo thông kế có 82 UBND cấp xã đã có nhân lực về công nghệ thông tin, còn 42 UBND cấp xã chưa có nhân lực công nghệ thông tin.</t>
  </si>
  <si>
    <t>27/6/2025</t>
  </si>
  <si>
    <t>11/12/2024</t>
  </si>
  <si>
    <t>Đã thực hiện cấp mới, gia hạn, thay đổi thông tin cho 3.162 chứng thư chữ ký số chuyên dùng công vụ. (Trong đó: 1.938 chứng thư cấp tỉnh, 1.224 chứng thư cấp xã). Đến thời điểm báo cáo, trên địa bàn tỉnh có: 5.787 chứng thư đang hoạt động.</t>
  </si>
  <si>
    <t>14/7/2025</t>
  </si>
  <si>
    <t xml:space="preserve">Đã tham mưu phân bổ kịp thời kinh phí theo Quyết định số 2004/QĐ-UBND ngày 11/12/2024 của UBND tỉnh Lâm Đồng cũ về việc giao dự toán thu, chi ngân sách nhà nước năm 2025; Quyết định số 2136/QĐ-UBND ngày 10/12/2024 của UBND tỉnh Bình Thuận cũ  về việc giao dự toán thu, chi ngân sách nhà nước trên địa bàn tỉnh Bình Thuận năm 2025; Quyết định số 1509/QĐ-UBND ngày 12/12/2024 của UBND tỉnh Đắk Nông cũ về việc giao dự toán ngân sách nhà nước năm 2025; </t>
  </si>
  <si>
    <t>Căn cứ Quyết định số 2539/QĐ-UBND ngày 12/12/2025 của Ủy ban nhân dân tỉnh Lâm Đồng về việc giao dự toán thu, chi ngân sách nhà nước năm 2026, Sở KH&amp;CN đã phân bổ kinh phí chi tiết các hạng mục thực hiện nhiệm vụ khoa học, công nghệ và đổi mới sáng tạo với tổng kinh phí 80.177 triệu đồng. Hiện Sở đang phối hợp các ngành rà soát, tham mưu UBND tỉnh phân bổ chi tiết kinh phí QLNN về bưu chính viễn thông và chuyển đổi số; kinh phí thực hiện Nghị quyết số 57-NQ/TW</t>
  </si>
  <si>
    <t>Đang khai thác, sử dụng và tiếp tục cập nhật cơ sở dữ liệu theo Báo cáo số 158/BC-BCĐ ngày 07/4/2026 của BCĐ phát triển KHCN, ĐMST, CĐS và Đề án 06 tỉnh Lâm Đồng về kết quả triển khai thực hiện Tổ Công tác triển khai Đề án 06, cải cách thủ tục hành chính, chuyển đổi số gắn với Đề án 06 tháng 3/2026</t>
  </si>
  <si>
    <t>29/3/2026</t>
  </si>
  <si>
    <t>Ban Thường vụ Tỉnh ủy Lâm Đồng đã ban hành Kế hoạch số 04-KH/TU, ngày 17/10/2025, UBND tỉnh ban hành Kế hoạch số 6456/KH-UBND, ngày 03/11/2025 nhằm phân công cụ thể trách nhiệm của các cấp ủy, các ngành, địa phương trong lãnh đạo, chỉ đạo và tổ chức triển khai thực hiện; đề cao vai trò, trách nhiệm của cơ quan được giao chủ trì, phối hợp tổ chức thực hiện theo đúng yêu cầu, tiến độ, chất lượng, hiệu quả theo yêu cầu tại Khoản 3, Mục IV Thông báo số 07-TB/CQTTBCĐ, ngày 15/10/2025 và phối hợp với các bộ, ngành khi có yêu cầu trong việc tháo gỡ những tồn tại, hạn chế, điểm nghẽn về khoa học, công nghệ, đổi mới sáng tạo và chuyển đổi số theo 6 nhóm vấn đề nêu tại Thông báo số 47-TB/TGV, ngày 17/10/2025.</t>
  </si>
  <si>
    <t>Đã hoàn thành các nhiệm vụ được giao tại Kế hoạch hành động số 04-KH/TU ngày 17/10/2025 của Ban Thường vụ Tỉnh ủy triển khai thực hiện Thông báo kết luận của đồng chí Tổng Bí thư Tô Lâm, Trưởng Ban Chỉ đạo Trung ương về phát triển khoa học, công nghệ, đổi mới sáng tạo và chuyển đổi số tại Hội nghị sơ kết tình hình triển khai thực hiện Nghị quyết số 57-NQ/TWcủa Bộ Chính trị trong quý III năm 2025 và nhiệm vụ, giải pháp trọng tâm cuối năm 2025; Kế hoạch số 6456/KH-UBND ngày 03/11/2025 của UBND tỉnh.</t>
  </si>
  <si>
    <t>Các Nghị quyết được áp dụng trên phạm vi đơn vị hành chính tỉnh Lâm Đồng (mới): (1) Nghị quyết số 109/2022/NQ-HĐND ngày 08/7/2022 của Hội đồng nhân dân tỉnh Lâm Đồng quy định mức hỗ trợ thực hiện nhiệm vụ thúc đẩy đăng ký bảo hộ tài sản trí tuệ ở trong và ngoài nước; (2) Nghị quyết số 417/2025/NQ-HĐND ngày 28/4/2025 của Hội đồng nhân dân tỉnh Lâm Đồng quy định thẩm quyền quyết định việc đầu tư, mua sắm các hoạt động ứng dụng công nghệ thông tin sử dụng kinh phí chi thường xuyên nguồn vốn ngân sách nhà nước thuộc phạm vi quản lý của tỉnh Lâm Đồng; (3) Nghị quyết số 08/2021/NQ-HĐND ngày 20/8/2021 của Hội đồng nhân dân tỉnh Đắk Nông quy định mức chi xây dựng tiêu chuẩn cơ sở và quy chuẩn kỹ thuật địa phương trên địa bàn tỉnh Đắk Nông; (4) Nghị quyết số 21/2023/NQ-HĐND ngày 07/12/2023 của Hội đồng nhân dân tỉnh Bình Thuận quy định định mức lập dự toán kinh phí ngân sách nhà nước thực hiện nhiệm vụ khoa học và công nghệ trên địa bàn tỉnh. Các Nghị được áp dụng trên phạm vi đơn vị hành chính tỉnh tỉnh lâm đồng (cũ): (5) Nghị quyết số 15/2020/NQ-HĐND ngày 01/10/2020 của Hội đồng nhân dân tỉnh Bình Thuận quy định nội dung và mức chi thực hiện Đề án “Hỗ trợ hệ sinh thái khởi nghiệp đổi mới sáng tạo đến năm 2025” trên địa bàn tỉnh; (6) Nghị quyết số 54/2019/NQ-HĐND ngày 11/12/2019 của Hội đồng nhân dân tỉnh Đắk Nông quy định về chính sách hỗ trợ Hệ sinh thái khởi nghiệp đổi mới sáng tạo và thông qua chủ trương thực hiện hỗ trợ doanh nghiệp nhỏ và vừa khởi nghiệp sáng tạo trên địa bàn tỉnh Đắk Nông đến năm 2025.</t>
  </si>
  <si>
    <t>UBND tỉnh đã ban hành Khung kiến trúc chính quyền số tỉnh Lâm Đồng, phiên bản 4.0 tại Quyết định số 2942/QĐ-UBND ngày 31/12/2025</t>
  </si>
  <si>
    <t>100% các sở, ban, ngành và UBND cấp xã triển khai Hệ thống văn bản điều hành iOffice. Căn cứ Quyết định số 1763/QĐ-UBND ngày 18/10/2025 của UBND tỉnh về ban hành Danh mục mã định danh tài liệu, mã hồ sơ và ký hiệu văn bản của các cơ quan trên địa bàn tỉnh Lâm Đồng; Sở Khoa học và Công nghệ đã triển khai tại Công văn số 2396/SKHCN-CĐS ngày 03/12/2025;
Các quy trình nghiệp vụ trọng yếu trong hoạt động quản lý nhà nước bao gồm: xử lý văn bản, giải quyết thủ tục hành chính, quản lý hồ sơ nhân sự, tài chính – kế toán, báo cáo định kỳ… đã được chuẩn hóa và số hóa, tích hợp lên các hệ thống thông tin dùng chung toàn tỉnh như: Hệ thống quản lý văn bản, Hệ thống thông tin giải quyết thủ tục hành chính tỉnh, Hệ thống quản lý hồ sơ CBCCVC, Hệ thống dịch vụ công Kho bạc, Hệ thống báo cáo (LRIS)… từng bước thay thế phương thức xử lý thủ công, góp phần nâng cao hiệu quả giải quyết công việc, giảm thời gian, chi phí và tăng tính minh bạch. Đồng thời, quá trình số hóa quy trình đã tạo lập dữ liệu số có cấu trúc, phục vụ hiệu quả công tác chỉ đạo, điều hành, giám sát, đánh giá thông qua nền tảng Trung tâm Điều hành thông minh (IOC).</t>
  </si>
  <si>
    <t>Kế hoạch số 4611/KH-UBND ngày 07/4/2026 của UBND tỉnh về dịch chuyển các hệ thống thông tin lên Trung tâm dữ liệu quốc gia</t>
  </si>
  <si>
    <t>Theo chức năng, nhiệm vụ, phạm vi quản lý, chủ trì, phối hợp với Bộ Công an triển khai ngay việc mở dữ liệu, ưu tiên các bộ dữ liệu có giá trị sử dụng cao cho người dân, doanh nghiệp, nghiên cứu, đổi mới sáng tạo, phát triển dịch vụ số; bảo đảm dữ liệu được chuẩn hóa, có mô tả, có cơ chế khai thác, sử dụng rõ ràng và phù hợp với quy định về dữ liệu mở, bảo vệ dữ liệu, an toàn, an ninh mạng. Đối với những CSDL đã hoàn thiện, cần mở rộng khai thác ngoài ngành và phục vụ phát triển kinh tế xã hội, để hình thành thị trường dữ liệu. Hằng tháng Bộ Công an tổng hợp, báo cáo Thường trực Ban Chỉ đạo Trung ương kết quả thực hiện</t>
  </si>
  <si>
    <t>Công văn số 1734-CV/VPTW, 13/4/2026</t>
  </si>
  <si>
    <t>Thực hiện việc rà soát và thúc đẩy hoạt động hiệu quả của các sàn giao dịch KHCN theo nhiệm vụ tại Mục 4.3 Báo cáo về hoàn thiện và phát triển sàn giao dịch KHCN kèm theo Công văn số 1807/BKHCN-ĐMST ngày 27/3/2026 của Bộ Khoa học và Công nghệ.</t>
  </si>
  <si>
    <t>Theo phạm vi quản lý rà soát tổng thể cơ cấu tổ chức, đầu mối, chức năng, nhiệm vụ của các cơ quan, tổ chức, đơn vị về ĐMST, khởi nghiệp sáng tạo; xác định rõ đầu mối chủ trì, trách nhiệm phối hợp, khắc phục tình trạng phân tán đầu mối, chồng chéo chức năng, hoạt động kém hiệu quả.</t>
  </si>
  <si>
    <t>Tập trung triển khai thực hiện nghiêm các nhiệm vụ được giao tại Chương trình công tác năm 2026 của Ban Chỉ đạo Trung ương, Thông báo số 20-TB/CQTTBCĐ ngày 16/3/2026 và Thông báo số 22-TB/CQTTBCĐ ngày 20/3/2026, các chỉ đạo của lãnh đạo Ban Chỉ đạo Trung ương. Việc thực hiện nghiêm túc kỷ cương công vụ trong triển khai các nội dung theo kế hoạch, đặc biệt trong khắc phục triệt để tình trạng chậm muộn đã chỉ ra tại Báo cáo nêu trên, phải được gắn với trách nhiệm cụ thể của người đứng đầu các cơ quan, tổ chức để xem xét xử lý (Phụ lục nhiệm vụ chậm muộn kèm theo). Bên cạnh đó, tại các cơ quan, tổ chức việc triển khai các nhiệm vụ phải được hạch toán rõ ràng (từ đầu vào đến đầu ra), có đánh giá tác động, hiệu quả mang lại, tránh đầu tư dàn trải, trùng lặp, lãng phí, thất thoát.</t>
  </si>
  <si>
    <t>31/5/2026</t>
  </si>
  <si>
    <t>4 khối</t>
  </si>
  <si>
    <t>Kế hoạch số 7266/KH-UBND</t>
  </si>
  <si>
    <t>17/11/2025</t>
  </si>
  <si>
    <t xml:space="preserve">Xây dựng lộ trình đổi mới công nghệ các ngành kinh tế mũi nhọn của tỉnh Lâm Đồng đến năm 2035 </t>
  </si>
  <si>
    <t xml:space="preserve">Kế hoạch số 7266/KH-UBND ngày 17/11/2025 </t>
  </si>
  <si>
    <t>Đến 2035</t>
  </si>
  <si>
    <t>34 nhiệm vụ</t>
  </si>
  <si>
    <r>
      <t xml:space="preserve">Loại nhiệm vụ 
</t>
    </r>
    <r>
      <rPr>
        <i/>
        <sz val="10"/>
        <rFont val="Times New Roman"/>
        <family val="1"/>
      </rPr>
      <t>(Thường xuyên hoặc có thời hạn)</t>
    </r>
  </si>
  <si>
    <r>
      <t xml:space="preserve">Trạng thái
</t>
    </r>
    <r>
      <rPr>
        <i/>
        <sz val="10"/>
        <rFont val="Times New Roman"/>
        <family val="1"/>
      </rPr>
      <t>(Đã hoàn thành; Đang tiến hành; Đang tiến hành nhưng Quá hạn; Chưa thực hiện nhưng chưa quá hạn; Chưa thực hiện nhưng quá hạn)</t>
    </r>
  </si>
  <si>
    <t>Tháng 7/2025</t>
  </si>
  <si>
    <t>04/2026</t>
  </si>
  <si>
    <t>Điều chỉnh thời hạn thực hiện theo Công văn số 1339-CV/VPTWW ngày 30/3/2026 của Văn phòng Trung ương Đảng v/v xử lý các đề xuất, kiến nghị</t>
  </si>
  <si>
    <t>Kế hoạch</t>
  </si>
  <si>
    <t>08-KH/ĐU</t>
  </si>
  <si>
    <t>13/10/2025</t>
  </si>
  <si>
    <t>Kế hoạch triển khai thực hiện Kế hoạch số 08-KH/TU của Ban Thường vụ Tỉnh ủy về triển khai thực hiện Nghị quyết số 57-NQ/TW</t>
  </si>
  <si>
    <t>10-KH/BTGDV</t>
  </si>
  <si>
    <t>28/01/2026</t>
  </si>
  <si>
    <t>Công văn</t>
  </si>
  <si>
    <t>1114-CV/ĐU</t>
  </si>
  <si>
    <t>Về việc tuyên truyền Nghị quyết số 57-NQ/TW; phong trào "Bình dân học vụ số" và Đề án chuyển đổi số trong cơ quan Đảng</t>
  </si>
  <si>
    <t>Kế hoạch tuyên truyền Nghị quyết số 57-NQ/TW; phong trào "Bình dân học vụ số" và Đề án chuyển đổi số trong cơ quan Đảng</t>
  </si>
  <si>
    <t>Ban Thường vụ Đảng ủy UBND tỉnh</t>
  </si>
  <si>
    <t>08-KH/ĐU, ngày 13/10/2026</t>
  </si>
  <si>
    <t>UBND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</si>
</sst>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0;\(#,##0.00\)"/>
    <numFmt numFmtId="166" formatCode="d/m/yyyy"/>
    <numFmt numFmtId="167" formatCode="&quot;Tháng &quot;m/yyyy"/>
  </numFmts>
  <fonts count="32" x14ac:knownFonts="1">
    <font>
      <sz val="11"/>
      <color theme="1"/>
      <name val="Calibri"/>
      <family val="2"/>
      <scheme val="minor"/>
    </font>
    <font>
      <sz val="14"/>
      <color theme="1"/>
      <name val="Times New Roman"/>
      <family val="1"/>
    </font>
    <font>
      <b/>
      <sz val="12"/>
      <color theme="1"/>
      <name val="Times New Roman"/>
      <family val="1"/>
    </font>
    <font>
      <sz val="12"/>
      <color theme="1"/>
      <name val="Times New Roman"/>
      <family val="1"/>
    </font>
    <font>
      <sz val="11"/>
      <color theme="1"/>
      <name val="Times New Roman"/>
      <family val="1"/>
    </font>
    <font>
      <sz val="11"/>
      <color rgb="FFFF0000"/>
      <name val="Times New Roman"/>
      <family val="1"/>
    </font>
    <font>
      <i/>
      <sz val="12"/>
      <color theme="1"/>
      <name val="Times New Roman"/>
      <family val="1"/>
    </font>
    <font>
      <b/>
      <sz val="11"/>
      <color rgb="FFFF0000"/>
      <name val="Times New Roman"/>
      <family val="1"/>
    </font>
    <font>
      <b/>
      <u/>
      <sz val="11"/>
      <color rgb="FFFF0000"/>
      <name val="Times New Roman"/>
      <family val="1"/>
    </font>
    <font>
      <b/>
      <sz val="11"/>
      <name val="Times New Roman"/>
      <family val="1"/>
    </font>
    <font>
      <b/>
      <sz val="13"/>
      <color theme="1"/>
      <name val="Times New Roman"/>
      <family val="1"/>
    </font>
    <font>
      <i/>
      <sz val="11"/>
      <name val="Times New Roman"/>
      <family val="1"/>
    </font>
    <font>
      <b/>
      <sz val="12"/>
      <name val="Times New Roman"/>
      <family val="1"/>
    </font>
    <font>
      <sz val="11"/>
      <name val="Times New Roman"/>
      <family val="1"/>
    </font>
    <font>
      <sz val="12"/>
      <name val="Times New Roman"/>
      <family val="1"/>
    </font>
    <font>
      <i/>
      <sz val="12"/>
      <name val="Times New Roman"/>
      <family val="1"/>
    </font>
    <font>
      <b/>
      <sz val="13"/>
      <name val="Times New Roman"/>
      <family val="1"/>
    </font>
    <font>
      <sz val="11"/>
      <name val="Calibri"/>
      <family val="2"/>
      <scheme val="minor"/>
    </font>
    <font>
      <sz val="12"/>
      <color rgb="FF000000"/>
      <name val="Times New Roman"/>
      <family val="1"/>
    </font>
    <font>
      <sz val="11"/>
      <color theme="1"/>
      <name val="Calibri"/>
      <family val="2"/>
      <scheme val="minor"/>
    </font>
    <font>
      <b/>
      <sz val="11"/>
      <color theme="1"/>
      <name val="Times New Roman"/>
      <family val="1"/>
    </font>
    <font>
      <sz val="11"/>
      <color rgb="FF000000"/>
      <name val="Times New Roman"/>
      <family val="1"/>
    </font>
    <font>
      <b/>
      <sz val="10"/>
      <color theme="1"/>
      <name val="Times New Roman"/>
      <family val="1"/>
    </font>
    <font>
      <sz val="10"/>
      <color theme="1"/>
      <name val="Times New Roman"/>
      <family val="1"/>
    </font>
    <font>
      <i/>
      <sz val="10"/>
      <name val="Times New Roman"/>
      <family val="1"/>
    </font>
    <font>
      <sz val="10"/>
      <name val="Calibri"/>
      <family val="2"/>
      <scheme val="minor"/>
    </font>
    <font>
      <b/>
      <sz val="10"/>
      <name val="Times New Roman"/>
      <family val="1"/>
    </font>
    <font>
      <b/>
      <sz val="10"/>
      <name val="Calibri"/>
      <family val="2"/>
      <scheme val="minor"/>
    </font>
    <font>
      <sz val="10"/>
      <name val="Times New Roman"/>
      <family val="1"/>
    </font>
    <font>
      <sz val="8"/>
      <name val="Calibri"/>
      <family val="2"/>
      <scheme val="minor"/>
    </font>
    <font>
      <sz val="14"/>
      <name val="Times New Roman"/>
      <family val="1"/>
    </font>
    <font>
      <sz val="10"/>
      <color rgb="FFFF0000"/>
      <name val="Times New Roman"/>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s>
  <cellStyleXfs count="2">
    <xf numFmtId="0" fontId="0" fillId="0" borderId="0"/>
    <xf numFmtId="43" fontId="19" fillId="0" borderId="0" applyFont="0" applyFill="0" applyBorder="0" applyAlignment="0" applyProtection="0"/>
  </cellStyleXfs>
  <cellXfs count="158">
    <xf numFmtId="0" fontId="0" fillId="0" borderId="0" xfId="0"/>
    <xf numFmtId="0" fontId="1" fillId="0" borderId="0" xfId="0" applyFont="1"/>
    <xf numFmtId="0" fontId="4" fillId="0" borderId="0" xfId="0" applyFont="1"/>
    <xf numFmtId="0" fontId="5" fillId="0" borderId="0" xfId="0" applyFont="1"/>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xf>
    <xf numFmtId="0" fontId="13" fillId="0" borderId="0" xfId="0" applyFont="1"/>
    <xf numFmtId="0" fontId="12" fillId="0" borderId="0" xfId="0" applyFont="1" applyAlignment="1">
      <alignment horizontal="center" vertical="center"/>
    </xf>
    <xf numFmtId="0" fontId="14" fillId="0" borderId="0" xfId="0" applyFont="1"/>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4" fillId="0" borderId="1" xfId="0" applyFont="1" applyBorder="1" applyAlignment="1">
      <alignment horizontal="center" vertical="center" wrapText="1"/>
    </xf>
    <xf numFmtId="0" fontId="15" fillId="0" borderId="1" xfId="0" quotePrefix="1" applyFont="1" applyBorder="1" applyAlignment="1">
      <alignment horizontal="center" vertical="center" wrapText="1"/>
    </xf>
    <xf numFmtId="0" fontId="17" fillId="0" borderId="0" xfId="0" applyFont="1"/>
    <xf numFmtId="0" fontId="14" fillId="0" borderId="1" xfId="0" applyFont="1" applyBorder="1" applyAlignment="1">
      <alignment horizontal="left" vertical="center" wrapText="1"/>
    </xf>
    <xf numFmtId="0" fontId="11" fillId="0" borderId="1" xfId="0" quotePrefix="1" applyFont="1" applyBorder="1" applyAlignment="1">
      <alignment horizontal="center" vertical="center"/>
    </xf>
    <xf numFmtId="0" fontId="11" fillId="0" borderId="1" xfId="0" quotePrefix="1" applyFont="1" applyBorder="1" applyAlignment="1">
      <alignment horizontal="center" vertical="center" wrapText="1"/>
    </xf>
    <xf numFmtId="0" fontId="12" fillId="0" borderId="0" xfId="0" applyFont="1" applyAlignment="1">
      <alignment horizontal="center" vertical="center" wrapText="1"/>
    </xf>
    <xf numFmtId="0" fontId="17" fillId="0" borderId="0" xfId="0" applyFont="1" applyAlignment="1">
      <alignment horizontal="center" vertical="center" wrapText="1"/>
    </xf>
    <xf numFmtId="0" fontId="13" fillId="0" borderId="0" xfId="0" applyFont="1" applyAlignment="1">
      <alignment horizontal="center" vertical="center" wrapText="1"/>
    </xf>
    <xf numFmtId="0" fontId="12" fillId="0" borderId="8"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quotePrefix="1" applyFont="1" applyBorder="1" applyAlignment="1">
      <alignment horizontal="center" vertical="center" wrapText="1"/>
    </xf>
    <xf numFmtId="0" fontId="13" fillId="0" borderId="0" xfId="0" applyFont="1" applyAlignment="1">
      <alignment horizontal="left" vertical="center" wrapText="1"/>
    </xf>
    <xf numFmtId="0" fontId="17" fillId="0" borderId="0" xfId="0" applyFont="1" applyAlignment="1">
      <alignment horizontal="left" vertical="center" wrapText="1"/>
    </xf>
    <xf numFmtId="14" fontId="18" fillId="0" borderId="1" xfId="0" quotePrefix="1" applyNumberFormat="1" applyFont="1" applyBorder="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1" fillId="0" borderId="0" xfId="0" applyFont="1" applyAlignment="1">
      <alignment horizontal="left" vertical="center" wrapText="1"/>
    </xf>
    <xf numFmtId="0" fontId="14" fillId="0" borderId="0" xfId="0" applyFont="1" applyAlignment="1">
      <alignment horizontal="center" vertical="center" wrapText="1"/>
    </xf>
    <xf numFmtId="164" fontId="14" fillId="0" borderId="0" xfId="1" applyNumberFormat="1" applyFont="1" applyAlignment="1">
      <alignment horizontal="center" vertical="center" wrapText="1"/>
    </xf>
    <xf numFmtId="164" fontId="12" fillId="0" borderId="1" xfId="1" applyNumberFormat="1" applyFont="1" applyBorder="1" applyAlignment="1">
      <alignment horizontal="center" vertical="center" wrapText="1"/>
    </xf>
    <xf numFmtId="164" fontId="15" fillId="0" borderId="1" xfId="1" quotePrefix="1" applyNumberFormat="1" applyFont="1" applyBorder="1" applyAlignment="1">
      <alignment horizontal="center" vertical="center" wrapText="1"/>
    </xf>
    <xf numFmtId="164" fontId="13" fillId="0" borderId="0" xfId="1" applyNumberFormat="1" applyFont="1" applyAlignment="1">
      <alignment horizontal="center" vertical="center" wrapText="1"/>
    </xf>
    <xf numFmtId="164" fontId="14" fillId="0" borderId="1" xfId="1" applyNumberFormat="1" applyFont="1" applyBorder="1" applyAlignment="1">
      <alignment horizontal="right" vertical="center" wrapText="1"/>
    </xf>
    <xf numFmtId="0" fontId="4" fillId="0" borderId="9" xfId="0" applyFont="1" applyBorder="1" applyAlignment="1">
      <alignment horizontal="center" vertical="center" wrapText="1"/>
    </xf>
    <xf numFmtId="165" fontId="4" fillId="0" borderId="9" xfId="0" applyNumberFormat="1" applyFont="1" applyBorder="1" applyAlignment="1">
      <alignment vertical="center"/>
    </xf>
    <xf numFmtId="10" fontId="4" fillId="0" borderId="9" xfId="0" applyNumberFormat="1" applyFont="1" applyBorder="1" applyAlignment="1">
      <alignment horizontal="center" vertical="center"/>
    </xf>
    <xf numFmtId="0" fontId="4" fillId="0" borderId="9" xfId="0" applyFont="1" applyBorder="1" applyAlignment="1">
      <alignment vertical="center"/>
    </xf>
    <xf numFmtId="0" fontId="20" fillId="0" borderId="9" xfId="0" applyFont="1" applyBorder="1" applyAlignment="1">
      <alignment horizontal="center" vertical="center" wrapText="1"/>
    </xf>
    <xf numFmtId="165" fontId="20" fillId="0" borderId="9" xfId="0" applyNumberFormat="1" applyFont="1" applyBorder="1" applyAlignment="1">
      <alignment vertical="center"/>
    </xf>
    <xf numFmtId="10" fontId="20" fillId="0" borderId="9" xfId="0" applyNumberFormat="1" applyFont="1" applyBorder="1" applyAlignment="1">
      <alignment horizontal="center" vertical="center"/>
    </xf>
    <xf numFmtId="0" fontId="20" fillId="0" borderId="9" xfId="0" applyFont="1" applyBorder="1" applyAlignment="1">
      <alignment vertical="center"/>
    </xf>
    <xf numFmtId="0" fontId="4" fillId="0" borderId="9" xfId="0" applyFont="1" applyBorder="1" applyAlignment="1">
      <alignment horizontal="center" vertical="center"/>
    </xf>
    <xf numFmtId="0" fontId="4" fillId="0" borderId="0" xfId="0" applyFont="1" applyAlignment="1">
      <alignment horizontal="center" vertical="center"/>
    </xf>
    <xf numFmtId="165" fontId="20" fillId="0" borderId="9" xfId="0" applyNumberFormat="1" applyFont="1" applyBorder="1" applyAlignment="1">
      <alignment horizontal="center" vertical="center"/>
    </xf>
    <xf numFmtId="0" fontId="20" fillId="0" borderId="9" xfId="0" applyFont="1" applyBorder="1" applyAlignment="1">
      <alignment horizontal="center" vertical="center"/>
    </xf>
    <xf numFmtId="165" fontId="4" fillId="0" borderId="9" xfId="0" applyNumberFormat="1" applyFont="1" applyBorder="1" applyAlignment="1">
      <alignment horizontal="center" vertical="center"/>
    </xf>
    <xf numFmtId="0" fontId="4" fillId="0" borderId="0" xfId="0" applyFont="1" applyAlignment="1">
      <alignment horizontal="left" vertical="center"/>
    </xf>
    <xf numFmtId="0" fontId="20" fillId="0" borderId="9" xfId="0" applyFont="1" applyBorder="1" applyAlignment="1">
      <alignment horizontal="left" vertical="center" wrapText="1"/>
    </xf>
    <xf numFmtId="0" fontId="4" fillId="0" borderId="9" xfId="0" applyFont="1" applyBorder="1" applyAlignment="1">
      <alignment horizontal="left" vertical="center" wrapText="1"/>
    </xf>
    <xf numFmtId="0" fontId="5" fillId="0" borderId="0" xfId="0" applyFont="1" applyAlignment="1">
      <alignment horizontal="left" vertical="center"/>
    </xf>
    <xf numFmtId="0" fontId="21" fillId="0" borderId="9" xfId="0" applyFont="1" applyBorder="1" applyAlignment="1">
      <alignment horizontal="left" vertical="center" wrapText="1"/>
    </xf>
    <xf numFmtId="0" fontId="4" fillId="0" borderId="0" xfId="0" applyFont="1" applyAlignment="1">
      <alignment horizontal="left"/>
    </xf>
    <xf numFmtId="0" fontId="11" fillId="0" borderId="1" xfId="0" quotePrefix="1" applyFont="1" applyBorder="1" applyAlignment="1">
      <alignment horizontal="left" vertical="center" wrapText="1"/>
    </xf>
    <xf numFmtId="0" fontId="5" fillId="0" borderId="0" xfId="0" applyFont="1" applyAlignment="1">
      <alignment horizontal="left"/>
    </xf>
    <xf numFmtId="0" fontId="3" fillId="0" borderId="9" xfId="0" applyFont="1" applyBorder="1" applyAlignment="1">
      <alignment horizontal="center" vertical="center" wrapText="1"/>
    </xf>
    <xf numFmtId="14" fontId="3" fillId="0" borderId="9" xfId="0" applyNumberFormat="1" applyFont="1" applyBorder="1" applyAlignment="1">
      <alignment horizontal="center" vertical="center" wrapText="1"/>
    </xf>
    <xf numFmtId="166" fontId="3" fillId="0" borderId="9" xfId="0" applyNumberFormat="1" applyFont="1" applyBorder="1" applyAlignment="1">
      <alignment horizontal="center" vertical="center" wrapText="1"/>
    </xf>
    <xf numFmtId="0" fontId="18" fillId="0" borderId="9" xfId="0" applyFont="1" applyBorder="1" applyAlignment="1">
      <alignment horizontal="center" vertical="center" wrapText="1"/>
    </xf>
    <xf numFmtId="0" fontId="3" fillId="0" borderId="9" xfId="0" applyFont="1" applyBorder="1" applyAlignment="1">
      <alignment horizontal="left" vertical="center" wrapText="1"/>
    </xf>
    <xf numFmtId="0" fontId="18" fillId="0" borderId="9" xfId="0" applyFont="1" applyBorder="1" applyAlignment="1">
      <alignment horizontal="left" vertical="center" wrapText="1"/>
    </xf>
    <xf numFmtId="164" fontId="3" fillId="0" borderId="9" xfId="1" applyNumberFormat="1" applyFont="1" applyBorder="1" applyAlignment="1">
      <alignment horizontal="center" vertical="center" wrapText="1"/>
    </xf>
    <xf numFmtId="49" fontId="14" fillId="0" borderId="0" xfId="0" applyNumberFormat="1" applyFont="1" applyAlignment="1">
      <alignment horizontal="center" vertical="center" wrapText="1"/>
    </xf>
    <xf numFmtId="49" fontId="12" fillId="0" borderId="1" xfId="0" applyNumberFormat="1" applyFont="1" applyBorder="1" applyAlignment="1">
      <alignment horizontal="center" vertical="center" wrapText="1"/>
    </xf>
    <xf numFmtId="49" fontId="15" fillId="0" borderId="1" xfId="0" quotePrefix="1"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167" fontId="18" fillId="0" borderId="9" xfId="0" applyNumberFormat="1" applyFont="1" applyBorder="1" applyAlignment="1">
      <alignment horizontal="center" vertical="center" wrapText="1"/>
    </xf>
    <xf numFmtId="0" fontId="14" fillId="0" borderId="0" xfId="0" applyFont="1" applyAlignment="1">
      <alignment horizontal="left" vertical="center" wrapText="1"/>
    </xf>
    <xf numFmtId="49" fontId="3" fillId="0" borderId="9" xfId="0" quotePrefix="1" applyNumberFormat="1" applyFont="1" applyBorder="1" applyAlignment="1">
      <alignment horizontal="center" vertical="center" wrapText="1"/>
    </xf>
    <xf numFmtId="0" fontId="14" fillId="0" borderId="0" xfId="0" applyFont="1" applyAlignment="1">
      <alignment horizontal="left"/>
    </xf>
    <xf numFmtId="0" fontId="13" fillId="0" borderId="0" xfId="0" applyFont="1" applyAlignment="1">
      <alignment horizontal="left"/>
    </xf>
    <xf numFmtId="0" fontId="18" fillId="0" borderId="1" xfId="0" quotePrefix="1" applyFont="1" applyBorder="1" applyAlignment="1">
      <alignment horizontal="left" vertical="center" wrapText="1"/>
    </xf>
    <xf numFmtId="0" fontId="4" fillId="0" borderId="10" xfId="0" applyFont="1" applyBorder="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4" fillId="0" borderId="1" xfId="0" quotePrefix="1" applyFont="1" applyBorder="1" applyAlignment="1">
      <alignment horizontal="center" vertical="center" wrapText="1"/>
    </xf>
    <xf numFmtId="0" fontId="25" fillId="0" borderId="0" xfId="0" applyFont="1" applyAlignment="1">
      <alignment horizontal="center" vertical="center" wrapText="1"/>
    </xf>
    <xf numFmtId="0" fontId="26" fillId="0" borderId="1" xfId="0" quotePrefix="1" applyFont="1" applyBorder="1" applyAlignment="1">
      <alignment horizontal="center" vertical="center" wrapText="1"/>
    </xf>
    <xf numFmtId="0" fontId="26" fillId="0" borderId="1" xfId="0" quotePrefix="1" applyFont="1" applyBorder="1" applyAlignment="1">
      <alignment horizontal="left" vertical="center" wrapText="1"/>
    </xf>
    <xf numFmtId="0" fontId="27" fillId="0" borderId="0" xfId="0" applyFont="1" applyAlignment="1">
      <alignment horizontal="center" vertical="center" wrapText="1"/>
    </xf>
    <xf numFmtId="0" fontId="23" fillId="0" borderId="0" xfId="0" applyFont="1" applyAlignment="1">
      <alignment horizontal="left" vertical="center" wrapText="1"/>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1" xfId="0" quotePrefix="1" applyFont="1" applyBorder="1" applyAlignment="1">
      <alignment horizontal="center" vertical="center" wrapText="1"/>
    </xf>
    <xf numFmtId="0" fontId="30"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8" xfId="0" applyFont="1" applyBorder="1" applyAlignment="1">
      <alignment horizontal="center" vertical="center" wrapText="1"/>
    </xf>
    <xf numFmtId="14" fontId="18" fillId="0" borderId="8" xfId="0" quotePrefix="1" applyNumberFormat="1" applyFont="1" applyBorder="1" applyAlignment="1">
      <alignment horizontal="center" vertical="center" wrapText="1"/>
    </xf>
    <xf numFmtId="0" fontId="18" fillId="0" borderId="8" xfId="0" applyFont="1" applyBorder="1" applyAlignment="1">
      <alignment horizontal="left" vertical="center" wrapText="1"/>
    </xf>
    <xf numFmtId="0" fontId="20" fillId="0" borderId="1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18" fillId="0" borderId="1" xfId="0" applyFont="1" applyBorder="1" applyAlignment="1">
      <alignment horizontal="center" vertical="center" wrapText="1"/>
    </xf>
    <xf numFmtId="0" fontId="31" fillId="0" borderId="0" xfId="0" applyFont="1" applyAlignment="1">
      <alignment horizontal="center" vertical="center" wrapText="1"/>
    </xf>
    <xf numFmtId="0" fontId="31" fillId="3" borderId="0" xfId="0" applyFont="1" applyFill="1" applyAlignment="1">
      <alignment horizontal="center" vertical="center" wrapText="1"/>
    </xf>
    <xf numFmtId="164" fontId="3" fillId="0" borderId="9" xfId="1" applyNumberFormat="1" applyFont="1" applyFill="1" applyBorder="1" applyAlignment="1">
      <alignment horizontal="center" vertical="center" wrapText="1"/>
    </xf>
    <xf numFmtId="0" fontId="23" fillId="3" borderId="0" xfId="0" applyFont="1" applyFill="1" applyAlignment="1">
      <alignment horizontal="center" vertical="center" wrapText="1"/>
    </xf>
    <xf numFmtId="0" fontId="26" fillId="0" borderId="1" xfId="0" applyFont="1" applyBorder="1" applyAlignment="1">
      <alignment horizontal="center" vertical="center" wrapText="1"/>
    </xf>
    <xf numFmtId="0" fontId="28" fillId="3" borderId="1" xfId="0" applyFont="1" applyFill="1" applyBorder="1" applyAlignment="1">
      <alignment horizontal="center" vertical="center" wrapText="1"/>
    </xf>
    <xf numFmtId="0" fontId="28" fillId="3" borderId="1" xfId="0" applyFont="1" applyFill="1" applyBorder="1" applyAlignment="1">
      <alignment horizontal="left" vertical="center" wrapText="1"/>
    </xf>
    <xf numFmtId="0" fontId="28" fillId="3" borderId="1" xfId="0" quotePrefix="1" applyFont="1" applyFill="1" applyBorder="1" applyAlignment="1">
      <alignment horizontal="center" vertical="center" wrapText="1"/>
    </xf>
    <xf numFmtId="0" fontId="28" fillId="0" borderId="1" xfId="0" quotePrefix="1" applyFont="1" applyBorder="1" applyAlignment="1">
      <alignment horizontal="left" vertical="center" wrapText="1"/>
    </xf>
    <xf numFmtId="14" fontId="28" fillId="0" borderId="1" xfId="0" applyNumberFormat="1" applyFont="1" applyBorder="1" applyAlignment="1">
      <alignment horizontal="center" vertical="center" wrapText="1"/>
    </xf>
    <xf numFmtId="14" fontId="28" fillId="0" borderId="1" xfId="0" quotePrefix="1" applyNumberFormat="1" applyFont="1" applyBorder="1" applyAlignment="1">
      <alignment horizontal="center" vertical="center" wrapText="1"/>
    </xf>
    <xf numFmtId="0" fontId="26" fillId="0" borderId="1" xfId="0" applyFont="1" applyBorder="1" applyAlignment="1">
      <alignment horizontal="left" vertical="center" wrapText="1"/>
    </xf>
    <xf numFmtId="0" fontId="28" fillId="2"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horizontal="left" vertical="center" wrapText="1"/>
    </xf>
    <xf numFmtId="17" fontId="31" fillId="0" borderId="1" xfId="0" quotePrefix="1" applyNumberFormat="1"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0" xfId="0" applyFont="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0" xfId="0" applyFont="1" applyAlignment="1">
      <alignment horizontal="center" vertical="center"/>
    </xf>
    <xf numFmtId="0" fontId="22" fillId="0" borderId="0" xfId="0" applyFont="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4" xfId="0" quotePrefix="1" applyFont="1" applyBorder="1" applyAlignment="1">
      <alignment horizontal="center" vertical="center" wrapText="1"/>
    </xf>
    <xf numFmtId="0" fontId="14" fillId="0" borderId="15" xfId="0" quotePrefix="1" applyFont="1" applyBorder="1" applyAlignment="1">
      <alignment horizontal="center" vertical="center" wrapText="1"/>
    </xf>
    <xf numFmtId="0" fontId="14" fillId="0" borderId="16" xfId="0" quotePrefix="1" applyFont="1" applyBorder="1" applyAlignment="1">
      <alignment horizontal="center" vertical="center" wrapText="1"/>
    </xf>
    <xf numFmtId="0" fontId="18"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12" xfId="0" applyFont="1" applyBorder="1" applyAlignment="1">
      <alignment horizontal="left"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166" fontId="3" fillId="0" borderId="10" xfId="0" applyNumberFormat="1" applyFont="1" applyBorder="1" applyAlignment="1">
      <alignment horizontal="center" vertical="center" wrapText="1"/>
    </xf>
    <xf numFmtId="166" fontId="3" fillId="0" borderId="12" xfId="0" applyNumberFormat="1" applyFont="1" applyBorder="1" applyAlignment="1">
      <alignment horizontal="center" vertical="center" wrapText="1"/>
    </xf>
    <xf numFmtId="0" fontId="12" fillId="0" borderId="1" xfId="0" applyFont="1" applyBorder="1" applyAlignment="1">
      <alignment horizontal="left" vertical="center" wrapText="1"/>
    </xf>
    <xf numFmtId="0" fontId="3"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14" fontId="3" fillId="0" borderId="10" xfId="0" applyNumberFormat="1" applyFont="1" applyBorder="1" applyAlignment="1">
      <alignment horizontal="center" vertical="center"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1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applyAlignment="1">
      <alignment horizontal="center" vertical="center" wrapText="1"/>
    </xf>
    <xf numFmtId="0" fontId="9" fillId="0" borderId="1" xfId="0" applyFont="1" applyBorder="1" applyAlignment="1">
      <alignment horizontal="left" vertical="center" wrapText="1"/>
    </xf>
  </cellXfs>
  <cellStyles count="2">
    <cellStyle name="Comma" xfId="1" builtinId="3"/>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zoomScale="90" zoomScaleNormal="90" workbookViewId="0">
      <selection activeCell="E6" sqref="E6"/>
    </sheetView>
  </sheetViews>
  <sheetFormatPr defaultColWidth="9.140625" defaultRowHeight="15" x14ac:dyDescent="0.25"/>
  <cols>
    <col min="1" max="1" width="4.85546875" style="21" bestFit="1" customWidth="1"/>
    <col min="2" max="2" width="36.42578125" style="27" customWidth="1"/>
    <col min="3" max="3" width="25.85546875" style="21" customWidth="1"/>
    <col min="4" max="4" width="14.85546875" style="21" bestFit="1" customWidth="1"/>
    <col min="5" max="5" width="56.140625" style="21" customWidth="1"/>
    <col min="6" max="6" width="27.85546875" style="21" customWidth="1"/>
    <col min="7" max="16384" width="9.140625" style="21"/>
  </cols>
  <sheetData>
    <row r="1" spans="1:6" ht="36" customHeight="1" x14ac:dyDescent="0.25">
      <c r="A1" s="121" t="s">
        <v>91</v>
      </c>
      <c r="B1" s="121"/>
      <c r="C1" s="121"/>
      <c r="D1" s="121"/>
      <c r="E1" s="121"/>
      <c r="F1" s="121"/>
    </row>
    <row r="2" spans="1:6" ht="15.75" x14ac:dyDescent="0.25">
      <c r="A2" s="20"/>
      <c r="B2" s="26"/>
      <c r="C2" s="22"/>
      <c r="D2" s="22"/>
      <c r="E2" s="22"/>
      <c r="F2" s="22"/>
    </row>
    <row r="3" spans="1:6" ht="31.5" x14ac:dyDescent="0.25">
      <c r="A3" s="12" t="s">
        <v>0</v>
      </c>
      <c r="B3" s="12" t="s">
        <v>8</v>
      </c>
      <c r="C3" s="12" t="s">
        <v>9</v>
      </c>
      <c r="D3" s="12" t="s">
        <v>10</v>
      </c>
      <c r="E3" s="12" t="s">
        <v>11</v>
      </c>
      <c r="F3" s="12" t="s">
        <v>6</v>
      </c>
    </row>
    <row r="4" spans="1:6" ht="15.75" x14ac:dyDescent="0.25">
      <c r="A4" s="15" t="s">
        <v>59</v>
      </c>
      <c r="B4" s="15" t="s">
        <v>60</v>
      </c>
      <c r="C4" s="15" t="s">
        <v>61</v>
      </c>
      <c r="D4" s="15" t="s">
        <v>62</v>
      </c>
      <c r="E4" s="15" t="s">
        <v>63</v>
      </c>
      <c r="F4" s="15" t="s">
        <v>64</v>
      </c>
    </row>
    <row r="5" spans="1:6" ht="21" customHeight="1" x14ac:dyDescent="0.25">
      <c r="A5" s="23" t="s">
        <v>30</v>
      </c>
      <c r="B5" s="122" t="s">
        <v>40</v>
      </c>
      <c r="C5" s="123"/>
      <c r="D5" s="123"/>
      <c r="E5" s="123"/>
      <c r="F5" s="124"/>
    </row>
    <row r="6" spans="1:6" ht="47.25" x14ac:dyDescent="0.25">
      <c r="A6" s="14">
        <v>1</v>
      </c>
      <c r="B6" s="17" t="s">
        <v>864</v>
      </c>
      <c r="C6" s="14" t="s">
        <v>865</v>
      </c>
      <c r="D6" s="25" t="s">
        <v>866</v>
      </c>
      <c r="E6" s="24" t="s">
        <v>867</v>
      </c>
      <c r="F6" s="14"/>
    </row>
    <row r="7" spans="1:6" ht="47.25" x14ac:dyDescent="0.25">
      <c r="A7" s="14">
        <v>2</v>
      </c>
      <c r="B7" s="17" t="s">
        <v>864</v>
      </c>
      <c r="C7" s="14" t="s">
        <v>868</v>
      </c>
      <c r="D7" s="25" t="s">
        <v>869</v>
      </c>
      <c r="E7" s="24" t="s">
        <v>873</v>
      </c>
      <c r="F7" s="14"/>
    </row>
    <row r="8" spans="1:6" ht="47.25" x14ac:dyDescent="0.25">
      <c r="A8" s="14">
        <v>3</v>
      </c>
      <c r="B8" s="17" t="s">
        <v>870</v>
      </c>
      <c r="C8" s="14" t="s">
        <v>871</v>
      </c>
      <c r="D8" s="28">
        <v>46083</v>
      </c>
      <c r="E8" s="24" t="s">
        <v>872</v>
      </c>
      <c r="F8" s="14"/>
    </row>
    <row r="9" spans="1:6" ht="31.5" x14ac:dyDescent="0.25">
      <c r="A9" s="14">
        <v>4</v>
      </c>
      <c r="B9" s="17" t="s">
        <v>642</v>
      </c>
      <c r="C9" s="14" t="s">
        <v>634</v>
      </c>
      <c r="D9" s="28" t="s">
        <v>469</v>
      </c>
      <c r="E9" s="78" t="s">
        <v>641</v>
      </c>
      <c r="F9" s="14"/>
    </row>
    <row r="10" spans="1:6" ht="31.5" x14ac:dyDescent="0.25">
      <c r="A10" s="14">
        <v>5</v>
      </c>
      <c r="B10" s="17" t="s">
        <v>646</v>
      </c>
      <c r="C10" s="14" t="s">
        <v>707</v>
      </c>
      <c r="D10" s="28" t="s">
        <v>708</v>
      </c>
      <c r="E10" s="24" t="s">
        <v>709</v>
      </c>
      <c r="F10" s="14"/>
    </row>
    <row r="11" spans="1:6" ht="31.5" x14ac:dyDescent="0.25">
      <c r="A11" s="14">
        <v>6</v>
      </c>
      <c r="B11" s="17" t="s">
        <v>646</v>
      </c>
      <c r="C11" s="14" t="s">
        <v>712</v>
      </c>
      <c r="D11" s="28">
        <v>45696</v>
      </c>
      <c r="E11" s="24" t="s">
        <v>713</v>
      </c>
      <c r="F11" s="14"/>
    </row>
    <row r="12" spans="1:6" ht="63" x14ac:dyDescent="0.25">
      <c r="A12" s="14">
        <v>7</v>
      </c>
      <c r="B12" s="17" t="s">
        <v>643</v>
      </c>
      <c r="C12" s="14" t="s">
        <v>635</v>
      </c>
      <c r="D12" s="28" t="s">
        <v>153</v>
      </c>
      <c r="E12" s="24" t="s">
        <v>644</v>
      </c>
      <c r="F12" s="14"/>
    </row>
    <row r="13" spans="1:6" ht="31.5" x14ac:dyDescent="0.25">
      <c r="A13" s="14">
        <v>8</v>
      </c>
      <c r="B13" s="17" t="s">
        <v>646</v>
      </c>
      <c r="C13" s="14" t="s">
        <v>710</v>
      </c>
      <c r="D13" s="28">
        <v>45877</v>
      </c>
      <c r="E13" s="24" t="s">
        <v>711</v>
      </c>
      <c r="F13" s="14"/>
    </row>
    <row r="14" spans="1:6" ht="31.5" x14ac:dyDescent="0.25">
      <c r="A14" s="14">
        <v>9</v>
      </c>
      <c r="B14" s="17" t="s">
        <v>646</v>
      </c>
      <c r="C14" s="14" t="s">
        <v>727</v>
      </c>
      <c r="D14" s="28" t="s">
        <v>728</v>
      </c>
      <c r="E14" s="24" t="s">
        <v>729</v>
      </c>
      <c r="F14" s="14"/>
    </row>
    <row r="15" spans="1:6" ht="31.5" x14ac:dyDescent="0.25">
      <c r="A15" s="14">
        <v>10</v>
      </c>
      <c r="B15" s="17" t="s">
        <v>646</v>
      </c>
      <c r="C15" s="14" t="s">
        <v>724</v>
      </c>
      <c r="D15" s="28" t="s">
        <v>725</v>
      </c>
      <c r="E15" s="24" t="s">
        <v>726</v>
      </c>
      <c r="F15" s="14"/>
    </row>
    <row r="16" spans="1:6" ht="63" x14ac:dyDescent="0.25">
      <c r="A16" s="14">
        <v>11</v>
      </c>
      <c r="B16" s="17" t="s">
        <v>647</v>
      </c>
      <c r="C16" s="14" t="s">
        <v>638</v>
      </c>
      <c r="D16" s="28" t="s">
        <v>639</v>
      </c>
      <c r="E16" s="24" t="s">
        <v>640</v>
      </c>
      <c r="F16" s="14"/>
    </row>
    <row r="17" spans="1:6" ht="63" x14ac:dyDescent="0.25">
      <c r="A17" s="14">
        <v>12</v>
      </c>
      <c r="B17" s="17" t="s">
        <v>647</v>
      </c>
      <c r="C17" s="14" t="s">
        <v>638</v>
      </c>
      <c r="D17" s="28" t="s">
        <v>639</v>
      </c>
      <c r="E17" s="24" t="s">
        <v>640</v>
      </c>
      <c r="F17" s="14"/>
    </row>
    <row r="18" spans="1:6" ht="31.5" x14ac:dyDescent="0.25">
      <c r="A18" s="14">
        <v>13</v>
      </c>
      <c r="B18" s="17" t="s">
        <v>646</v>
      </c>
      <c r="C18" s="14" t="s">
        <v>719</v>
      </c>
      <c r="D18" s="28" t="s">
        <v>720</v>
      </c>
      <c r="E18" s="24" t="s">
        <v>721</v>
      </c>
      <c r="F18" s="14"/>
    </row>
    <row r="19" spans="1:6" ht="63" x14ac:dyDescent="0.25">
      <c r="A19" s="14">
        <v>14</v>
      </c>
      <c r="B19" s="17" t="s">
        <v>716</v>
      </c>
      <c r="C19" s="14" t="s">
        <v>714</v>
      </c>
      <c r="D19" s="28">
        <v>45667</v>
      </c>
      <c r="E19" s="24" t="s">
        <v>715</v>
      </c>
      <c r="F19" s="14"/>
    </row>
    <row r="20" spans="1:6" ht="47.25" x14ac:dyDescent="0.25">
      <c r="A20" s="14">
        <v>15</v>
      </c>
      <c r="B20" s="17" t="s">
        <v>646</v>
      </c>
      <c r="C20" s="14" t="s">
        <v>722</v>
      </c>
      <c r="D20" s="28">
        <v>45698</v>
      </c>
      <c r="E20" s="24" t="s">
        <v>723</v>
      </c>
      <c r="F20" s="14"/>
    </row>
    <row r="21" spans="1:6" ht="110.25" x14ac:dyDescent="0.25">
      <c r="A21" s="14">
        <v>16</v>
      </c>
      <c r="B21" s="17" t="s">
        <v>646</v>
      </c>
      <c r="C21" s="14" t="s">
        <v>636</v>
      </c>
      <c r="D21" s="28" t="s">
        <v>645</v>
      </c>
      <c r="E21" s="78" t="s">
        <v>637</v>
      </c>
      <c r="F21" s="14"/>
    </row>
    <row r="22" spans="1:6" ht="31.5" x14ac:dyDescent="0.25">
      <c r="A22" s="14">
        <v>17</v>
      </c>
      <c r="B22" s="17" t="s">
        <v>646</v>
      </c>
      <c r="C22" s="14" t="s">
        <v>704</v>
      </c>
      <c r="D22" s="28" t="s">
        <v>705</v>
      </c>
      <c r="E22" s="24" t="s">
        <v>706</v>
      </c>
      <c r="F22" s="14"/>
    </row>
    <row r="23" spans="1:6" ht="31.5" x14ac:dyDescent="0.25">
      <c r="A23" s="14">
        <v>18</v>
      </c>
      <c r="B23" s="17" t="s">
        <v>646</v>
      </c>
      <c r="C23" s="14" t="s">
        <v>155</v>
      </c>
      <c r="D23" s="28" t="s">
        <v>717</v>
      </c>
      <c r="E23" s="24" t="s">
        <v>718</v>
      </c>
      <c r="F23" s="14"/>
    </row>
    <row r="24" spans="1:6" ht="63" x14ac:dyDescent="0.25">
      <c r="A24" s="14">
        <v>19</v>
      </c>
      <c r="B24" s="17" t="s">
        <v>646</v>
      </c>
      <c r="C24" s="14" t="s">
        <v>697</v>
      </c>
      <c r="D24" s="28">
        <v>45727</v>
      </c>
      <c r="E24" s="24" t="s">
        <v>698</v>
      </c>
      <c r="F24" s="14"/>
    </row>
    <row r="25" spans="1:6" ht="47.25" x14ac:dyDescent="0.25">
      <c r="A25" s="14">
        <v>20</v>
      </c>
      <c r="B25" s="17" t="s">
        <v>646</v>
      </c>
      <c r="C25" s="14" t="s">
        <v>699</v>
      </c>
      <c r="D25" s="28" t="s">
        <v>101</v>
      </c>
      <c r="E25" s="24" t="s">
        <v>700</v>
      </c>
      <c r="F25" s="14"/>
    </row>
    <row r="26" spans="1:6" ht="31.5" x14ac:dyDescent="0.25">
      <c r="A26" s="14">
        <v>21</v>
      </c>
      <c r="B26" s="17" t="s">
        <v>646</v>
      </c>
      <c r="C26" s="14" t="s">
        <v>853</v>
      </c>
      <c r="D26" s="28" t="s">
        <v>854</v>
      </c>
      <c r="E26" s="24" t="s">
        <v>855</v>
      </c>
      <c r="F26" s="14"/>
    </row>
    <row r="27" spans="1:6" ht="31.5" x14ac:dyDescent="0.25">
      <c r="A27" s="14">
        <v>22</v>
      </c>
      <c r="B27" s="17" t="s">
        <v>732</v>
      </c>
      <c r="C27" s="14" t="s">
        <v>157</v>
      </c>
      <c r="D27" s="28" t="s">
        <v>102</v>
      </c>
      <c r="E27" s="24" t="s">
        <v>158</v>
      </c>
      <c r="F27" s="14"/>
    </row>
    <row r="28" spans="1:6" ht="31.5" x14ac:dyDescent="0.25">
      <c r="A28" s="14">
        <v>23</v>
      </c>
      <c r="B28" s="17" t="s">
        <v>646</v>
      </c>
      <c r="C28" s="14" t="s">
        <v>701</v>
      </c>
      <c r="D28" s="28" t="s">
        <v>702</v>
      </c>
      <c r="E28" s="24" t="s">
        <v>703</v>
      </c>
      <c r="F28" s="14"/>
    </row>
    <row r="29" spans="1:6" ht="78.75" x14ac:dyDescent="0.25">
      <c r="A29" s="14">
        <v>24</v>
      </c>
      <c r="B29" s="17" t="s">
        <v>646</v>
      </c>
      <c r="C29" s="14" t="s">
        <v>730</v>
      </c>
      <c r="D29" s="28">
        <v>45973</v>
      </c>
      <c r="E29" s="24" t="s">
        <v>731</v>
      </c>
      <c r="F29" s="14"/>
    </row>
    <row r="30" spans="1:6" ht="63" x14ac:dyDescent="0.25">
      <c r="A30" s="14">
        <v>25</v>
      </c>
      <c r="B30" s="17" t="s">
        <v>716</v>
      </c>
      <c r="C30" s="95" t="s">
        <v>740</v>
      </c>
      <c r="D30" s="96" t="s">
        <v>367</v>
      </c>
      <c r="E30" s="97" t="s">
        <v>737</v>
      </c>
      <c r="F30" s="94"/>
    </row>
    <row r="31" spans="1:6" ht="63" x14ac:dyDescent="0.25">
      <c r="A31" s="14">
        <v>26</v>
      </c>
      <c r="B31" s="17" t="s">
        <v>646</v>
      </c>
      <c r="C31" s="95" t="s">
        <v>739</v>
      </c>
      <c r="D31" s="96" t="s">
        <v>735</v>
      </c>
      <c r="E31" s="97" t="s">
        <v>736</v>
      </c>
      <c r="F31" s="94"/>
    </row>
    <row r="32" spans="1:6" ht="107.85" customHeight="1" x14ac:dyDescent="0.25">
      <c r="A32" s="14">
        <v>27</v>
      </c>
      <c r="B32" s="17" t="s">
        <v>646</v>
      </c>
      <c r="C32" s="95" t="s">
        <v>738</v>
      </c>
      <c r="D32" s="96" t="s">
        <v>733</v>
      </c>
      <c r="E32" s="97" t="s">
        <v>734</v>
      </c>
      <c r="F32" s="94"/>
    </row>
    <row r="33" spans="1:6" ht="31.5" x14ac:dyDescent="0.25">
      <c r="A33" s="14">
        <v>28</v>
      </c>
      <c r="B33" s="17" t="s">
        <v>646</v>
      </c>
      <c r="C33" s="95" t="s">
        <v>770</v>
      </c>
      <c r="D33" s="96" t="s">
        <v>379</v>
      </c>
      <c r="E33" s="97" t="s">
        <v>758</v>
      </c>
      <c r="F33" s="94"/>
    </row>
    <row r="34" spans="1:6" ht="31.5" x14ac:dyDescent="0.25">
      <c r="A34" s="14">
        <v>29</v>
      </c>
      <c r="B34" s="17" t="s">
        <v>646</v>
      </c>
      <c r="C34" s="95" t="s">
        <v>769</v>
      </c>
      <c r="D34" s="96" t="s">
        <v>771</v>
      </c>
      <c r="E34" s="97" t="s">
        <v>757</v>
      </c>
      <c r="F34" s="94"/>
    </row>
    <row r="35" spans="1:6" ht="31.5" x14ac:dyDescent="0.25">
      <c r="A35" s="14">
        <v>30</v>
      </c>
      <c r="B35" s="17" t="s">
        <v>646</v>
      </c>
      <c r="C35" s="95" t="s">
        <v>767</v>
      </c>
      <c r="D35" s="96" t="s">
        <v>772</v>
      </c>
      <c r="E35" s="97" t="s">
        <v>754</v>
      </c>
      <c r="F35" s="94"/>
    </row>
    <row r="36" spans="1:6" ht="31.5" x14ac:dyDescent="0.25">
      <c r="A36" s="14">
        <v>31</v>
      </c>
      <c r="B36" s="17" t="s">
        <v>646</v>
      </c>
      <c r="C36" s="95" t="s">
        <v>777</v>
      </c>
      <c r="D36" s="96" t="s">
        <v>773</v>
      </c>
      <c r="E36" s="97" t="s">
        <v>755</v>
      </c>
      <c r="F36" s="94"/>
    </row>
    <row r="37" spans="1:6" ht="31.5" x14ac:dyDescent="0.25">
      <c r="A37" s="14">
        <v>32</v>
      </c>
      <c r="B37" s="17" t="s">
        <v>646</v>
      </c>
      <c r="C37" s="95" t="s">
        <v>768</v>
      </c>
      <c r="D37" s="96" t="s">
        <v>773</v>
      </c>
      <c r="E37" s="97" t="s">
        <v>756</v>
      </c>
      <c r="F37" s="94"/>
    </row>
    <row r="38" spans="1:6" ht="18" customHeight="1" x14ac:dyDescent="0.25">
      <c r="A38" s="12" t="s">
        <v>31</v>
      </c>
      <c r="B38" s="118" t="s">
        <v>39</v>
      </c>
      <c r="C38" s="119"/>
      <c r="D38" s="119"/>
      <c r="E38" s="119"/>
      <c r="F38" s="120"/>
    </row>
    <row r="39" spans="1:6" ht="78.75" x14ac:dyDescent="0.25">
      <c r="A39" s="14">
        <v>1</v>
      </c>
      <c r="B39" s="17" t="s">
        <v>741</v>
      </c>
      <c r="C39" s="95" t="s">
        <v>742</v>
      </c>
      <c r="D39" s="96">
        <v>45834</v>
      </c>
      <c r="E39" s="97" t="s">
        <v>743</v>
      </c>
      <c r="F39" s="94"/>
    </row>
    <row r="40" spans="1:6" ht="78.75" x14ac:dyDescent="0.25">
      <c r="A40" s="14">
        <v>2</v>
      </c>
      <c r="B40" s="17" t="s">
        <v>744</v>
      </c>
      <c r="C40" s="95" t="s">
        <v>745</v>
      </c>
      <c r="D40" s="96">
        <v>45860</v>
      </c>
      <c r="E40" s="97" t="s">
        <v>746</v>
      </c>
      <c r="F40" s="94"/>
    </row>
    <row r="41" spans="1:6" ht="141.75" x14ac:dyDescent="0.25">
      <c r="A41" s="14">
        <v>3</v>
      </c>
      <c r="B41" s="17" t="s">
        <v>747</v>
      </c>
      <c r="C41" s="14" t="s">
        <v>748</v>
      </c>
      <c r="D41" s="28">
        <v>45961</v>
      </c>
      <c r="E41" s="24" t="s">
        <v>749</v>
      </c>
      <c r="F41" s="14"/>
    </row>
    <row r="42" spans="1:6" ht="141.75" x14ac:dyDescent="0.25">
      <c r="A42" s="14">
        <v>4</v>
      </c>
      <c r="B42" s="17" t="s">
        <v>750</v>
      </c>
      <c r="C42" s="14" t="s">
        <v>751</v>
      </c>
      <c r="D42" s="28">
        <v>45897</v>
      </c>
      <c r="E42" s="24" t="s">
        <v>752</v>
      </c>
      <c r="F42" s="14"/>
    </row>
    <row r="43" spans="1:6" x14ac:dyDescent="0.25">
      <c r="A43" s="22"/>
      <c r="B43" s="26"/>
      <c r="C43" s="22"/>
      <c r="D43" s="22"/>
      <c r="E43" s="22"/>
      <c r="F43" s="22"/>
    </row>
  </sheetData>
  <mergeCells count="3">
    <mergeCell ref="B38:F38"/>
    <mergeCell ref="A1:F1"/>
    <mergeCell ref="B5:F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18"/>
  <sheetViews>
    <sheetView topLeftCell="A14" workbookViewId="0">
      <selection activeCell="A6" sqref="A6:A18"/>
    </sheetView>
  </sheetViews>
  <sheetFormatPr defaultColWidth="8.85546875" defaultRowHeight="15" x14ac:dyDescent="0.25"/>
  <cols>
    <col min="1" max="1" width="3.85546875" style="9" bestFit="1" customWidth="1"/>
    <col min="2" max="2" width="21.85546875" style="9" customWidth="1"/>
    <col min="3" max="3" width="59.7109375" style="77" customWidth="1"/>
    <col min="4" max="4" width="17.140625" style="9" customWidth="1"/>
    <col min="5" max="5" width="20.28515625" style="9" bestFit="1" customWidth="1"/>
    <col min="6" max="6" width="20.5703125" style="9" bestFit="1" customWidth="1"/>
    <col min="7" max="7" width="20.85546875" style="9" customWidth="1"/>
    <col min="8" max="8" width="26.5703125" style="9" customWidth="1"/>
    <col min="9" max="16384" width="8.85546875" style="9"/>
  </cols>
  <sheetData>
    <row r="2" spans="1:8" ht="43.5" customHeight="1" x14ac:dyDescent="0.25">
      <c r="A2" s="121" t="s">
        <v>92</v>
      </c>
      <c r="B2" s="125"/>
      <c r="C2" s="125"/>
      <c r="D2" s="125"/>
      <c r="E2" s="125"/>
      <c r="F2" s="125"/>
      <c r="G2" s="125"/>
      <c r="H2" s="125"/>
    </row>
    <row r="3" spans="1:8" ht="15.75" x14ac:dyDescent="0.25">
      <c r="A3" s="10"/>
      <c r="B3" s="11"/>
      <c r="C3" s="76"/>
      <c r="D3" s="11"/>
      <c r="E3" s="11"/>
      <c r="F3" s="11"/>
      <c r="G3" s="11"/>
      <c r="H3" s="11"/>
    </row>
    <row r="4" spans="1:8" ht="47.25" x14ac:dyDescent="0.25">
      <c r="A4" s="12" t="s">
        <v>7</v>
      </c>
      <c r="B4" s="12" t="s">
        <v>12</v>
      </c>
      <c r="C4" s="12" t="s">
        <v>13</v>
      </c>
      <c r="D4" s="12" t="s">
        <v>10</v>
      </c>
      <c r="E4" s="12" t="s">
        <v>37</v>
      </c>
      <c r="F4" s="12" t="s">
        <v>65</v>
      </c>
      <c r="G4" s="12" t="s">
        <v>38</v>
      </c>
      <c r="H4" s="12" t="s">
        <v>6</v>
      </c>
    </row>
    <row r="5" spans="1:8" s="16" customFormat="1" ht="31.5" x14ac:dyDescent="0.25">
      <c r="A5" s="15" t="s">
        <v>59</v>
      </c>
      <c r="B5" s="15" t="s">
        <v>60</v>
      </c>
      <c r="C5" s="15" t="s">
        <v>61</v>
      </c>
      <c r="D5" s="15" t="s">
        <v>62</v>
      </c>
      <c r="E5" s="15" t="s">
        <v>63</v>
      </c>
      <c r="F5" s="15" t="s">
        <v>64</v>
      </c>
      <c r="G5" s="18" t="s">
        <v>67</v>
      </c>
      <c r="H5" s="18" t="s">
        <v>68</v>
      </c>
    </row>
    <row r="6" spans="1:8" ht="47.25" x14ac:dyDescent="0.25">
      <c r="A6" s="14">
        <v>1</v>
      </c>
      <c r="B6" s="17" t="s">
        <v>874</v>
      </c>
      <c r="C6" s="24" t="s">
        <v>867</v>
      </c>
      <c r="D6" s="28" t="s">
        <v>875</v>
      </c>
      <c r="E6" s="101" t="s">
        <v>876</v>
      </c>
      <c r="F6" s="14" t="s">
        <v>791</v>
      </c>
      <c r="G6" s="14" t="s">
        <v>781</v>
      </c>
      <c r="H6" s="13"/>
    </row>
    <row r="7" spans="1:8" ht="94.5" x14ac:dyDescent="0.25">
      <c r="A7" s="14">
        <v>2</v>
      </c>
      <c r="B7" s="17" t="s">
        <v>763</v>
      </c>
      <c r="C7" s="17" t="s">
        <v>637</v>
      </c>
      <c r="D7" s="28" t="s">
        <v>787</v>
      </c>
      <c r="E7" s="24" t="s">
        <v>788</v>
      </c>
      <c r="F7" s="14" t="s">
        <v>791</v>
      </c>
      <c r="G7" s="14" t="s">
        <v>781</v>
      </c>
      <c r="H7" s="13"/>
    </row>
    <row r="8" spans="1:8" ht="63" x14ac:dyDescent="0.25">
      <c r="A8" s="14">
        <v>3</v>
      </c>
      <c r="B8" s="17" t="s">
        <v>763</v>
      </c>
      <c r="C8" s="17" t="s">
        <v>706</v>
      </c>
      <c r="D8" s="28" t="s">
        <v>786</v>
      </c>
      <c r="E8" s="24" t="s">
        <v>156</v>
      </c>
      <c r="F8" s="14" t="s">
        <v>796</v>
      </c>
      <c r="G8" s="14" t="s">
        <v>789</v>
      </c>
      <c r="H8" s="13"/>
    </row>
    <row r="9" spans="1:8" ht="63" x14ac:dyDescent="0.25">
      <c r="A9" s="14">
        <v>4</v>
      </c>
      <c r="B9" s="17" t="s">
        <v>763</v>
      </c>
      <c r="C9" s="17" t="s">
        <v>721</v>
      </c>
      <c r="D9" s="28" t="s">
        <v>785</v>
      </c>
      <c r="E9" s="24" t="s">
        <v>156</v>
      </c>
      <c r="F9" s="14" t="s">
        <v>797</v>
      </c>
      <c r="G9" s="14" t="s">
        <v>790</v>
      </c>
      <c r="H9" s="13"/>
    </row>
    <row r="10" spans="1:8" ht="63" x14ac:dyDescent="0.25">
      <c r="A10" s="14">
        <v>5</v>
      </c>
      <c r="B10" s="17" t="s">
        <v>763</v>
      </c>
      <c r="C10" s="17" t="s">
        <v>723</v>
      </c>
      <c r="D10" s="28" t="s">
        <v>798</v>
      </c>
      <c r="E10" s="24" t="s">
        <v>156</v>
      </c>
      <c r="F10" s="14" t="s">
        <v>799</v>
      </c>
      <c r="G10" s="14" t="s">
        <v>790</v>
      </c>
      <c r="H10" s="13"/>
    </row>
    <row r="11" spans="1:8" ht="63" x14ac:dyDescent="0.25">
      <c r="A11" s="14">
        <v>6</v>
      </c>
      <c r="B11" s="17" t="s">
        <v>763</v>
      </c>
      <c r="C11" s="17" t="s">
        <v>726</v>
      </c>
      <c r="D11" s="28" t="s">
        <v>782</v>
      </c>
      <c r="E11" s="24" t="s">
        <v>156</v>
      </c>
      <c r="F11" s="14" t="s">
        <v>800</v>
      </c>
      <c r="G11" s="14" t="s">
        <v>790</v>
      </c>
      <c r="H11" s="13"/>
    </row>
    <row r="12" spans="1:8" ht="63" x14ac:dyDescent="0.25">
      <c r="A12" s="14">
        <v>7</v>
      </c>
      <c r="B12" s="17" t="s">
        <v>763</v>
      </c>
      <c r="C12" s="17" t="s">
        <v>765</v>
      </c>
      <c r="D12" s="28" t="s">
        <v>766</v>
      </c>
      <c r="E12" s="24" t="s">
        <v>156</v>
      </c>
      <c r="F12" s="14" t="s">
        <v>784</v>
      </c>
      <c r="G12" s="14" t="s">
        <v>753</v>
      </c>
      <c r="H12" s="13"/>
    </row>
    <row r="13" spans="1:8" ht="110.25" x14ac:dyDescent="0.25">
      <c r="A13" s="14">
        <v>8</v>
      </c>
      <c r="B13" s="17" t="s">
        <v>763</v>
      </c>
      <c r="C13" s="17" t="s">
        <v>734</v>
      </c>
      <c r="D13" s="28" t="s">
        <v>780</v>
      </c>
      <c r="E13" s="24" t="s">
        <v>156</v>
      </c>
      <c r="F13" s="14" t="s">
        <v>792</v>
      </c>
      <c r="G13" s="14" t="s">
        <v>781</v>
      </c>
      <c r="H13" s="13"/>
    </row>
    <row r="14" spans="1:8" ht="42.95" customHeight="1" x14ac:dyDescent="0.25">
      <c r="A14" s="14">
        <v>9</v>
      </c>
      <c r="B14" s="17" t="s">
        <v>763</v>
      </c>
      <c r="C14" s="17" t="s">
        <v>764</v>
      </c>
      <c r="D14" s="28" t="s">
        <v>762</v>
      </c>
      <c r="E14" s="24" t="s">
        <v>401</v>
      </c>
      <c r="F14" s="14" t="s">
        <v>783</v>
      </c>
      <c r="G14" s="14" t="s">
        <v>753</v>
      </c>
      <c r="H14" s="13"/>
    </row>
    <row r="15" spans="1:8" ht="42.95" customHeight="1" x14ac:dyDescent="0.25">
      <c r="A15" s="14">
        <v>10</v>
      </c>
      <c r="B15" s="17" t="s">
        <v>763</v>
      </c>
      <c r="C15" s="17" t="s">
        <v>776</v>
      </c>
      <c r="D15" s="28" t="s">
        <v>775</v>
      </c>
      <c r="E15" s="24" t="s">
        <v>156</v>
      </c>
      <c r="F15" s="14" t="s">
        <v>793</v>
      </c>
      <c r="G15" s="14" t="s">
        <v>753</v>
      </c>
      <c r="H15" s="13"/>
    </row>
    <row r="16" spans="1:8" ht="42.95" customHeight="1" x14ac:dyDescent="0.25">
      <c r="A16" s="14">
        <v>11</v>
      </c>
      <c r="B16" s="17" t="s">
        <v>763</v>
      </c>
      <c r="C16" s="17" t="s">
        <v>756</v>
      </c>
      <c r="D16" s="28" t="s">
        <v>779</v>
      </c>
      <c r="E16" s="24" t="s">
        <v>156</v>
      </c>
      <c r="F16" s="14" t="s">
        <v>794</v>
      </c>
      <c r="G16" s="14" t="s">
        <v>753</v>
      </c>
      <c r="H16" s="13"/>
    </row>
    <row r="17" spans="1:8" ht="42.95" customHeight="1" x14ac:dyDescent="0.25">
      <c r="A17" s="14">
        <v>12</v>
      </c>
      <c r="B17" s="17" t="s">
        <v>763</v>
      </c>
      <c r="C17" s="17" t="s">
        <v>756</v>
      </c>
      <c r="D17" s="28" t="s">
        <v>778</v>
      </c>
      <c r="E17" s="24" t="s">
        <v>156</v>
      </c>
      <c r="F17" s="14" t="s">
        <v>795</v>
      </c>
      <c r="G17" s="14" t="s">
        <v>753</v>
      </c>
      <c r="H17" s="13"/>
    </row>
    <row r="18" spans="1:8" ht="42.95" customHeight="1" x14ac:dyDescent="0.25">
      <c r="A18" s="14">
        <v>13</v>
      </c>
      <c r="B18" s="17" t="s">
        <v>763</v>
      </c>
      <c r="C18" s="17" t="s">
        <v>855</v>
      </c>
      <c r="D18" s="28" t="s">
        <v>856</v>
      </c>
      <c r="E18" s="24" t="s">
        <v>156</v>
      </c>
      <c r="F18" s="14" t="s">
        <v>858</v>
      </c>
      <c r="G18" s="14" t="s">
        <v>857</v>
      </c>
      <c r="H18" s="13"/>
    </row>
  </sheetData>
  <mergeCells count="1">
    <mergeCell ref="A2:H2"/>
  </mergeCells>
  <phoneticPr fontId="2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59"/>
  <sheetViews>
    <sheetView zoomScaleNormal="100" workbookViewId="0">
      <selection sqref="A1:K1"/>
    </sheetView>
  </sheetViews>
  <sheetFormatPr defaultColWidth="8.85546875" defaultRowHeight="12.75" x14ac:dyDescent="0.25"/>
  <cols>
    <col min="1" max="1" width="4.140625" style="81" bestFit="1" customWidth="1"/>
    <col min="2" max="2" width="35.42578125" style="87" customWidth="1"/>
    <col min="3" max="3" width="17.140625" style="81" customWidth="1"/>
    <col min="4" max="4" width="13.5703125" style="81" customWidth="1"/>
    <col min="5" max="5" width="11.140625" style="81" customWidth="1"/>
    <col min="6" max="6" width="13.42578125" style="81" customWidth="1"/>
    <col min="7" max="7" width="27.140625" style="81" customWidth="1"/>
    <col min="8" max="8" width="17.140625" style="81" customWidth="1"/>
    <col min="9" max="10" width="17.140625" style="81" hidden="1" customWidth="1"/>
    <col min="11" max="11" width="69.5703125" style="87" customWidth="1"/>
    <col min="12" max="16384" width="8.85546875" style="81"/>
  </cols>
  <sheetData>
    <row r="1" spans="1:11" ht="39.75" customHeight="1" x14ac:dyDescent="0.25">
      <c r="A1" s="126" t="s">
        <v>93</v>
      </c>
      <c r="B1" s="126"/>
      <c r="C1" s="126"/>
      <c r="D1" s="126"/>
      <c r="E1" s="126"/>
      <c r="F1" s="126"/>
      <c r="G1" s="126"/>
      <c r="H1" s="126"/>
      <c r="I1" s="126"/>
      <c r="J1" s="126"/>
      <c r="K1" s="126"/>
    </row>
    <row r="3" spans="1:11" ht="75.95" customHeight="1" x14ac:dyDescent="0.25">
      <c r="A3" s="106" t="s">
        <v>0</v>
      </c>
      <c r="B3" s="106" t="s">
        <v>1</v>
      </c>
      <c r="C3" s="106" t="s">
        <v>14</v>
      </c>
      <c r="D3" s="106" t="s">
        <v>859</v>
      </c>
      <c r="E3" s="106" t="s">
        <v>15</v>
      </c>
      <c r="F3" s="106" t="s">
        <v>2</v>
      </c>
      <c r="G3" s="106" t="s">
        <v>860</v>
      </c>
      <c r="H3" s="106" t="s">
        <v>3</v>
      </c>
      <c r="I3" s="106" t="s">
        <v>4</v>
      </c>
      <c r="J3" s="106" t="s">
        <v>5</v>
      </c>
      <c r="K3" s="106" t="s">
        <v>6</v>
      </c>
    </row>
    <row r="4" spans="1:11" s="83" customFormat="1" x14ac:dyDescent="0.25">
      <c r="A4" s="82" t="s">
        <v>59</v>
      </c>
      <c r="B4" s="82" t="s">
        <v>60</v>
      </c>
      <c r="C4" s="82" t="s">
        <v>61</v>
      </c>
      <c r="D4" s="82" t="s">
        <v>62</v>
      </c>
      <c r="E4" s="82" t="s">
        <v>63</v>
      </c>
      <c r="F4" s="82" t="s">
        <v>64</v>
      </c>
      <c r="G4" s="82" t="s">
        <v>67</v>
      </c>
      <c r="H4" s="82" t="s">
        <v>68</v>
      </c>
      <c r="I4" s="82" t="s">
        <v>69</v>
      </c>
      <c r="J4" s="82" t="s">
        <v>70</v>
      </c>
      <c r="K4" s="82" t="s">
        <v>71</v>
      </c>
    </row>
    <row r="5" spans="1:11" s="86" customFormat="1" x14ac:dyDescent="0.25">
      <c r="A5" s="84" t="s">
        <v>30</v>
      </c>
      <c r="B5" s="85" t="s">
        <v>515</v>
      </c>
      <c r="C5" s="84"/>
      <c r="D5" s="84"/>
      <c r="E5" s="84"/>
      <c r="F5" s="84"/>
      <c r="G5" s="84"/>
      <c r="H5" s="84"/>
      <c r="I5" s="84"/>
      <c r="J5" s="84"/>
      <c r="K5" s="84"/>
    </row>
    <row r="6" spans="1:11" s="102" customFormat="1" ht="38.25" x14ac:dyDescent="0.25">
      <c r="A6" s="88">
        <v>1</v>
      </c>
      <c r="B6" s="89" t="s">
        <v>202</v>
      </c>
      <c r="C6" s="88" t="s">
        <v>203</v>
      </c>
      <c r="D6" s="88" t="s">
        <v>394</v>
      </c>
      <c r="E6" s="88" t="s">
        <v>365</v>
      </c>
      <c r="F6" s="92" t="s">
        <v>368</v>
      </c>
      <c r="G6" s="88" t="s">
        <v>396</v>
      </c>
      <c r="H6" s="88" t="s">
        <v>397</v>
      </c>
      <c r="I6" s="88"/>
      <c r="J6" s="88"/>
      <c r="K6" s="89" t="s">
        <v>774</v>
      </c>
    </row>
    <row r="7" spans="1:11" ht="127.5" x14ac:dyDescent="0.25">
      <c r="A7" s="88">
        <v>2</v>
      </c>
      <c r="B7" s="89" t="s">
        <v>204</v>
      </c>
      <c r="C7" s="88" t="s">
        <v>203</v>
      </c>
      <c r="D7" s="88" t="s">
        <v>394</v>
      </c>
      <c r="E7" s="88" t="s">
        <v>365</v>
      </c>
      <c r="F7" s="92" t="s">
        <v>368</v>
      </c>
      <c r="G7" s="88" t="s">
        <v>396</v>
      </c>
      <c r="H7" s="88" t="s">
        <v>156</v>
      </c>
      <c r="I7" s="88"/>
      <c r="J7" s="88"/>
      <c r="K7" s="89" t="s">
        <v>409</v>
      </c>
    </row>
    <row r="8" spans="1:11" s="102" customFormat="1" ht="51" x14ac:dyDescent="0.25">
      <c r="A8" s="88">
        <v>3</v>
      </c>
      <c r="B8" s="89" t="s">
        <v>205</v>
      </c>
      <c r="C8" s="88" t="s">
        <v>203</v>
      </c>
      <c r="D8" s="88" t="s">
        <v>394</v>
      </c>
      <c r="E8" s="88" t="s">
        <v>365</v>
      </c>
      <c r="F8" s="92" t="s">
        <v>833</v>
      </c>
      <c r="G8" s="88" t="s">
        <v>396</v>
      </c>
      <c r="H8" s="88" t="s">
        <v>398</v>
      </c>
      <c r="I8" s="88"/>
      <c r="J8" s="88"/>
      <c r="K8" s="89" t="s">
        <v>410</v>
      </c>
    </row>
    <row r="9" spans="1:11" s="102" customFormat="1" ht="127.5" x14ac:dyDescent="0.25">
      <c r="A9" s="88">
        <v>4</v>
      </c>
      <c r="B9" s="89" t="s">
        <v>206</v>
      </c>
      <c r="C9" s="88" t="s">
        <v>203</v>
      </c>
      <c r="D9" s="88" t="s">
        <v>394</v>
      </c>
      <c r="E9" s="88" t="s">
        <v>365</v>
      </c>
      <c r="F9" s="92" t="s">
        <v>392</v>
      </c>
      <c r="G9" s="88" t="s">
        <v>396</v>
      </c>
      <c r="H9" s="88" t="s">
        <v>398</v>
      </c>
      <c r="I9" s="88"/>
      <c r="J9" s="88"/>
      <c r="K9" s="89" t="s">
        <v>821</v>
      </c>
    </row>
    <row r="10" spans="1:11" s="102" customFormat="1" ht="76.5" x14ac:dyDescent="0.25">
      <c r="A10" s="88">
        <v>5</v>
      </c>
      <c r="B10" s="89" t="s">
        <v>207</v>
      </c>
      <c r="C10" s="88" t="s">
        <v>203</v>
      </c>
      <c r="D10" s="88" t="s">
        <v>394</v>
      </c>
      <c r="E10" s="88" t="s">
        <v>365</v>
      </c>
      <c r="F10" s="92" t="s">
        <v>823</v>
      </c>
      <c r="G10" s="88" t="s">
        <v>396</v>
      </c>
      <c r="H10" s="88" t="s">
        <v>156</v>
      </c>
      <c r="I10" s="88"/>
      <c r="J10" s="88"/>
      <c r="K10" s="89" t="s">
        <v>822</v>
      </c>
    </row>
    <row r="11" spans="1:11" s="102" customFormat="1" ht="204" x14ac:dyDescent="0.25">
      <c r="A11" s="88">
        <v>6</v>
      </c>
      <c r="B11" s="89" t="s">
        <v>208</v>
      </c>
      <c r="C11" s="88" t="s">
        <v>203</v>
      </c>
      <c r="D11" s="88" t="s">
        <v>394</v>
      </c>
      <c r="E11" s="88" t="s">
        <v>366</v>
      </c>
      <c r="F11" s="92" t="s">
        <v>825</v>
      </c>
      <c r="G11" s="88" t="s">
        <v>396</v>
      </c>
      <c r="H11" s="88" t="s">
        <v>399</v>
      </c>
      <c r="I11" s="88"/>
      <c r="J11" s="88"/>
      <c r="K11" s="89" t="s">
        <v>824</v>
      </c>
    </row>
    <row r="12" spans="1:11" ht="102" x14ac:dyDescent="0.25">
      <c r="A12" s="88">
        <v>7</v>
      </c>
      <c r="B12" s="89" t="s">
        <v>209</v>
      </c>
      <c r="C12" s="88" t="s">
        <v>203</v>
      </c>
      <c r="D12" s="88" t="s">
        <v>394</v>
      </c>
      <c r="E12" s="88" t="s">
        <v>365</v>
      </c>
      <c r="F12" s="92" t="s">
        <v>368</v>
      </c>
      <c r="G12" s="88" t="s">
        <v>396</v>
      </c>
      <c r="H12" s="88" t="s">
        <v>397</v>
      </c>
      <c r="I12" s="88"/>
      <c r="J12" s="88"/>
      <c r="K12" s="89" t="s">
        <v>411</v>
      </c>
    </row>
    <row r="13" spans="1:11" ht="51" x14ac:dyDescent="0.25">
      <c r="A13" s="88">
        <v>8</v>
      </c>
      <c r="B13" s="89" t="s">
        <v>210</v>
      </c>
      <c r="C13" s="88" t="s">
        <v>203</v>
      </c>
      <c r="D13" s="88" t="s">
        <v>394</v>
      </c>
      <c r="E13" s="88" t="s">
        <v>366</v>
      </c>
      <c r="F13" s="92" t="s">
        <v>465</v>
      </c>
      <c r="G13" s="88" t="s">
        <v>395</v>
      </c>
      <c r="H13" s="88" t="s">
        <v>156</v>
      </c>
      <c r="I13" s="88"/>
      <c r="J13" s="88"/>
      <c r="K13" s="89" t="s">
        <v>412</v>
      </c>
    </row>
    <row r="14" spans="1:11" s="102" customFormat="1" ht="63.75" x14ac:dyDescent="0.25">
      <c r="A14" s="88">
        <v>9</v>
      </c>
      <c r="B14" s="89" t="s">
        <v>211</v>
      </c>
      <c r="C14" s="88" t="s">
        <v>203</v>
      </c>
      <c r="D14" s="88" t="s">
        <v>394</v>
      </c>
      <c r="E14" s="88" t="s">
        <v>366</v>
      </c>
      <c r="F14" s="92" t="s">
        <v>366</v>
      </c>
      <c r="G14" s="88" t="s">
        <v>396</v>
      </c>
      <c r="H14" s="88" t="s">
        <v>397</v>
      </c>
      <c r="I14" s="88"/>
      <c r="J14" s="88"/>
      <c r="K14" s="89" t="s">
        <v>816</v>
      </c>
    </row>
    <row r="15" spans="1:11" ht="38.25" x14ac:dyDescent="0.25">
      <c r="A15" s="88">
        <v>10</v>
      </c>
      <c r="B15" s="89" t="s">
        <v>212</v>
      </c>
      <c r="C15" s="88" t="s">
        <v>203</v>
      </c>
      <c r="D15" s="88" t="s">
        <v>394</v>
      </c>
      <c r="E15" s="88" t="s">
        <v>367</v>
      </c>
      <c r="F15" s="92" t="s">
        <v>462</v>
      </c>
      <c r="G15" s="88" t="s">
        <v>396</v>
      </c>
      <c r="H15" s="88" t="s">
        <v>397</v>
      </c>
      <c r="I15" s="88"/>
      <c r="J15" s="88"/>
      <c r="K15" s="89" t="s">
        <v>413</v>
      </c>
    </row>
    <row r="16" spans="1:11" s="102" customFormat="1" ht="38.25" x14ac:dyDescent="0.25">
      <c r="A16" s="88">
        <v>11</v>
      </c>
      <c r="B16" s="89" t="s">
        <v>213</v>
      </c>
      <c r="C16" s="88" t="s">
        <v>203</v>
      </c>
      <c r="D16" s="88" t="s">
        <v>394</v>
      </c>
      <c r="E16" s="88" t="s">
        <v>368</v>
      </c>
      <c r="F16" s="92" t="s">
        <v>368</v>
      </c>
      <c r="G16" s="88" t="s">
        <v>396</v>
      </c>
      <c r="H16" s="88" t="s">
        <v>397</v>
      </c>
      <c r="I16" s="88"/>
      <c r="J16" s="88"/>
      <c r="K16" s="89" t="s">
        <v>414</v>
      </c>
    </row>
    <row r="17" spans="1:11" s="102" customFormat="1" ht="127.5" x14ac:dyDescent="0.25">
      <c r="A17" s="88">
        <v>12</v>
      </c>
      <c r="B17" s="89" t="s">
        <v>214</v>
      </c>
      <c r="C17" s="88" t="s">
        <v>203</v>
      </c>
      <c r="D17" s="88" t="s">
        <v>394</v>
      </c>
      <c r="E17" s="88" t="s">
        <v>365</v>
      </c>
      <c r="F17" s="92" t="s">
        <v>368</v>
      </c>
      <c r="G17" s="88" t="s">
        <v>396</v>
      </c>
      <c r="H17" s="88" t="s">
        <v>397</v>
      </c>
      <c r="I17" s="88"/>
      <c r="J17" s="88"/>
      <c r="K17" s="89" t="s">
        <v>801</v>
      </c>
    </row>
    <row r="18" spans="1:11" s="103" customFormat="1" ht="89.25" x14ac:dyDescent="0.25">
      <c r="A18" s="107">
        <v>13</v>
      </c>
      <c r="B18" s="108" t="s">
        <v>215</v>
      </c>
      <c r="C18" s="107" t="s">
        <v>203</v>
      </c>
      <c r="D18" s="107" t="s">
        <v>394</v>
      </c>
      <c r="E18" s="107" t="s">
        <v>366</v>
      </c>
      <c r="F18" s="109" t="s">
        <v>462</v>
      </c>
      <c r="G18" s="107" t="s">
        <v>396</v>
      </c>
      <c r="H18" s="107" t="s">
        <v>397</v>
      </c>
      <c r="I18" s="88"/>
      <c r="J18" s="88"/>
      <c r="K18" s="108" t="s">
        <v>811</v>
      </c>
    </row>
    <row r="19" spans="1:11" ht="114.75" x14ac:dyDescent="0.25">
      <c r="A19" s="88">
        <v>14</v>
      </c>
      <c r="B19" s="89" t="s">
        <v>216</v>
      </c>
      <c r="C19" s="88" t="s">
        <v>203</v>
      </c>
      <c r="D19" s="88" t="s">
        <v>394</v>
      </c>
      <c r="E19" s="88" t="s">
        <v>366</v>
      </c>
      <c r="F19" s="92" t="s">
        <v>368</v>
      </c>
      <c r="G19" s="88" t="s">
        <v>396</v>
      </c>
      <c r="H19" s="88" t="s">
        <v>399</v>
      </c>
      <c r="I19" s="88"/>
      <c r="J19" s="88"/>
      <c r="K19" s="89" t="s">
        <v>415</v>
      </c>
    </row>
    <row r="20" spans="1:11" s="102" customFormat="1" ht="165.75" x14ac:dyDescent="0.25">
      <c r="A20" s="88">
        <v>15</v>
      </c>
      <c r="B20" s="89" t="s">
        <v>217</v>
      </c>
      <c r="C20" s="88" t="s">
        <v>203</v>
      </c>
      <c r="D20" s="88" t="s">
        <v>394</v>
      </c>
      <c r="E20" s="88" t="s">
        <v>366</v>
      </c>
      <c r="F20" s="92" t="s">
        <v>366</v>
      </c>
      <c r="G20" s="88" t="s">
        <v>396</v>
      </c>
      <c r="H20" s="88" t="s">
        <v>397</v>
      </c>
      <c r="I20" s="88"/>
      <c r="J20" s="88"/>
      <c r="K20" s="89" t="s">
        <v>450</v>
      </c>
    </row>
    <row r="21" spans="1:11" ht="51" x14ac:dyDescent="0.25">
      <c r="A21" s="88">
        <v>16</v>
      </c>
      <c r="B21" s="89" t="s">
        <v>218</v>
      </c>
      <c r="C21" s="88" t="s">
        <v>203</v>
      </c>
      <c r="D21" s="88" t="s">
        <v>394</v>
      </c>
      <c r="E21" s="88" t="s">
        <v>367</v>
      </c>
      <c r="F21" s="92" t="s">
        <v>466</v>
      </c>
      <c r="G21" s="88" t="s">
        <v>396</v>
      </c>
      <c r="H21" s="88" t="s">
        <v>161</v>
      </c>
      <c r="I21" s="88"/>
      <c r="J21" s="88"/>
      <c r="K21" s="89" t="s">
        <v>416</v>
      </c>
    </row>
    <row r="22" spans="1:11" s="102" customFormat="1" ht="102" x14ac:dyDescent="0.25">
      <c r="A22" s="88">
        <v>17</v>
      </c>
      <c r="B22" s="89" t="s">
        <v>219</v>
      </c>
      <c r="C22" s="88" t="s">
        <v>203</v>
      </c>
      <c r="D22" s="88" t="s">
        <v>394</v>
      </c>
      <c r="E22" s="88" t="s">
        <v>366</v>
      </c>
      <c r="F22" s="88" t="s">
        <v>366</v>
      </c>
      <c r="G22" s="88" t="s">
        <v>396</v>
      </c>
      <c r="H22" s="88" t="s">
        <v>398</v>
      </c>
      <c r="I22" s="88"/>
      <c r="J22" s="88"/>
      <c r="K22" s="89" t="s">
        <v>826</v>
      </c>
    </row>
    <row r="23" spans="1:11" ht="204" x14ac:dyDescent="0.25">
      <c r="A23" s="88">
        <v>18</v>
      </c>
      <c r="B23" s="89" t="s">
        <v>220</v>
      </c>
      <c r="C23" s="88" t="s">
        <v>203</v>
      </c>
      <c r="D23" s="88" t="s">
        <v>394</v>
      </c>
      <c r="E23" s="88" t="s">
        <v>366</v>
      </c>
      <c r="F23" s="92" t="s">
        <v>468</v>
      </c>
      <c r="G23" s="88" t="s">
        <v>396</v>
      </c>
      <c r="H23" s="88" t="s">
        <v>397</v>
      </c>
      <c r="I23" s="88"/>
      <c r="J23" s="88"/>
      <c r="K23" s="89" t="s">
        <v>417</v>
      </c>
    </row>
    <row r="24" spans="1:11" s="102" customFormat="1" ht="102" x14ac:dyDescent="0.25">
      <c r="A24" s="88">
        <v>19</v>
      </c>
      <c r="B24" s="89" t="s">
        <v>221</v>
      </c>
      <c r="C24" s="88" t="s">
        <v>203</v>
      </c>
      <c r="D24" s="88" t="s">
        <v>394</v>
      </c>
      <c r="E24" s="88" t="s">
        <v>367</v>
      </c>
      <c r="F24" s="92" t="s">
        <v>467</v>
      </c>
      <c r="G24" s="88" t="s">
        <v>396</v>
      </c>
      <c r="H24" s="88" t="s">
        <v>397</v>
      </c>
      <c r="I24" s="88"/>
      <c r="J24" s="88"/>
      <c r="K24" s="89" t="s">
        <v>802</v>
      </c>
    </row>
    <row r="25" spans="1:11" ht="102" x14ac:dyDescent="0.25">
      <c r="A25" s="88">
        <v>20</v>
      </c>
      <c r="B25" s="89" t="s">
        <v>222</v>
      </c>
      <c r="C25" s="88" t="s">
        <v>203</v>
      </c>
      <c r="D25" s="88" t="s">
        <v>394</v>
      </c>
      <c r="E25" s="88" t="s">
        <v>369</v>
      </c>
      <c r="F25" s="88" t="s">
        <v>369</v>
      </c>
      <c r="G25" s="88" t="s">
        <v>396</v>
      </c>
      <c r="H25" s="88" t="s">
        <v>397</v>
      </c>
      <c r="I25" s="88"/>
      <c r="J25" s="88"/>
      <c r="K25" s="89" t="s">
        <v>418</v>
      </c>
    </row>
    <row r="26" spans="1:11" s="102" customFormat="1" ht="76.5" x14ac:dyDescent="0.25">
      <c r="A26" s="88">
        <v>21</v>
      </c>
      <c r="B26" s="89" t="s">
        <v>803</v>
      </c>
      <c r="C26" s="88" t="s">
        <v>203</v>
      </c>
      <c r="D26" s="88" t="s">
        <v>394</v>
      </c>
      <c r="E26" s="88" t="s">
        <v>367</v>
      </c>
      <c r="F26" s="88" t="s">
        <v>367</v>
      </c>
      <c r="G26" s="88" t="s">
        <v>396</v>
      </c>
      <c r="H26" s="88" t="s">
        <v>397</v>
      </c>
      <c r="I26" s="88"/>
      <c r="J26" s="88"/>
      <c r="K26" s="89" t="s">
        <v>804</v>
      </c>
    </row>
    <row r="27" spans="1:11" ht="114.75" x14ac:dyDescent="0.25">
      <c r="A27" s="88">
        <v>22</v>
      </c>
      <c r="B27" s="89" t="s">
        <v>223</v>
      </c>
      <c r="C27" s="88" t="s">
        <v>224</v>
      </c>
      <c r="D27" s="88" t="s">
        <v>394</v>
      </c>
      <c r="E27" s="88" t="s">
        <v>370</v>
      </c>
      <c r="F27" s="88" t="s">
        <v>370</v>
      </c>
      <c r="G27" s="88" t="s">
        <v>396</v>
      </c>
      <c r="H27" s="88" t="s">
        <v>156</v>
      </c>
      <c r="I27" s="88"/>
      <c r="J27" s="88"/>
      <c r="K27" s="89" t="s">
        <v>419</v>
      </c>
    </row>
    <row r="28" spans="1:11" ht="76.5" x14ac:dyDescent="0.25">
      <c r="A28" s="88">
        <v>23</v>
      </c>
      <c r="B28" s="89" t="s">
        <v>225</v>
      </c>
      <c r="C28" s="88" t="s">
        <v>224</v>
      </c>
      <c r="D28" s="88" t="s">
        <v>394</v>
      </c>
      <c r="E28" s="88" t="s">
        <v>100</v>
      </c>
      <c r="F28" s="88" t="s">
        <v>100</v>
      </c>
      <c r="G28" s="88" t="s">
        <v>396</v>
      </c>
      <c r="H28" s="88" t="s">
        <v>156</v>
      </c>
      <c r="I28" s="88"/>
      <c r="J28" s="88"/>
      <c r="K28" s="89" t="s">
        <v>420</v>
      </c>
    </row>
    <row r="29" spans="1:11" ht="114.75" x14ac:dyDescent="0.25">
      <c r="A29" s="88">
        <v>24</v>
      </c>
      <c r="B29" s="89" t="s">
        <v>226</v>
      </c>
      <c r="C29" s="88" t="s">
        <v>224</v>
      </c>
      <c r="D29" s="88" t="s">
        <v>394</v>
      </c>
      <c r="E29" s="88" t="s">
        <v>371</v>
      </c>
      <c r="F29" s="88" t="s">
        <v>371</v>
      </c>
      <c r="G29" s="88" t="s">
        <v>396</v>
      </c>
      <c r="H29" s="88" t="s">
        <v>397</v>
      </c>
      <c r="I29" s="88"/>
      <c r="J29" s="88"/>
      <c r="K29" s="89" t="s">
        <v>421</v>
      </c>
    </row>
    <row r="30" spans="1:11" ht="38.25" x14ac:dyDescent="0.25">
      <c r="A30" s="88">
        <v>25</v>
      </c>
      <c r="B30" s="89" t="s">
        <v>227</v>
      </c>
      <c r="C30" s="88" t="s">
        <v>224</v>
      </c>
      <c r="D30" s="88" t="s">
        <v>394</v>
      </c>
      <c r="E30" s="88" t="s">
        <v>100</v>
      </c>
      <c r="F30" s="88" t="s">
        <v>100</v>
      </c>
      <c r="G30" s="88" t="s">
        <v>396</v>
      </c>
      <c r="H30" s="88" t="s">
        <v>156</v>
      </c>
      <c r="I30" s="88"/>
      <c r="J30" s="88"/>
      <c r="K30" s="89" t="s">
        <v>422</v>
      </c>
    </row>
    <row r="31" spans="1:11" ht="293.25" x14ac:dyDescent="0.25">
      <c r="A31" s="88">
        <v>26</v>
      </c>
      <c r="B31" s="89" t="s">
        <v>228</v>
      </c>
      <c r="C31" s="88" t="s">
        <v>224</v>
      </c>
      <c r="D31" s="88" t="s">
        <v>394</v>
      </c>
      <c r="E31" s="88" t="s">
        <v>100</v>
      </c>
      <c r="F31" s="88" t="s">
        <v>100</v>
      </c>
      <c r="G31" s="88" t="s">
        <v>396</v>
      </c>
      <c r="H31" s="88" t="s">
        <v>156</v>
      </c>
      <c r="I31" s="88"/>
      <c r="J31" s="88"/>
      <c r="K31" s="110" t="s">
        <v>827</v>
      </c>
    </row>
    <row r="32" spans="1:11" s="102" customFormat="1" ht="51" x14ac:dyDescent="0.25">
      <c r="A32" s="88">
        <v>27</v>
      </c>
      <c r="B32" s="89" t="s">
        <v>229</v>
      </c>
      <c r="C32" s="88" t="s">
        <v>224</v>
      </c>
      <c r="D32" s="88" t="s">
        <v>394</v>
      </c>
      <c r="E32" s="88" t="s">
        <v>100</v>
      </c>
      <c r="F32" s="88" t="s">
        <v>100</v>
      </c>
      <c r="G32" s="88" t="s">
        <v>396</v>
      </c>
      <c r="H32" s="88" t="s">
        <v>161</v>
      </c>
      <c r="I32" s="88"/>
      <c r="J32" s="88"/>
      <c r="K32" s="110" t="s">
        <v>828</v>
      </c>
    </row>
    <row r="33" spans="1:11" ht="76.5" x14ac:dyDescent="0.25">
      <c r="A33" s="88">
        <v>28</v>
      </c>
      <c r="B33" s="89" t="s">
        <v>230</v>
      </c>
      <c r="C33" s="88" t="s">
        <v>231</v>
      </c>
      <c r="D33" s="88" t="s">
        <v>394</v>
      </c>
      <c r="E33" s="88" t="s">
        <v>367</v>
      </c>
      <c r="F33" s="88" t="s">
        <v>367</v>
      </c>
      <c r="G33" s="88" t="s">
        <v>396</v>
      </c>
      <c r="H33" s="88" t="s">
        <v>401</v>
      </c>
      <c r="I33" s="88"/>
      <c r="J33" s="88"/>
      <c r="K33" s="89" t="s">
        <v>423</v>
      </c>
    </row>
    <row r="34" spans="1:11" ht="63.75" x14ac:dyDescent="0.25">
      <c r="A34" s="88">
        <v>29</v>
      </c>
      <c r="B34" s="89" t="s">
        <v>232</v>
      </c>
      <c r="C34" s="88" t="s">
        <v>224</v>
      </c>
      <c r="D34" s="88" t="s">
        <v>394</v>
      </c>
      <c r="E34" s="88" t="s">
        <v>100</v>
      </c>
      <c r="F34" s="88" t="s">
        <v>100</v>
      </c>
      <c r="G34" s="88" t="s">
        <v>396</v>
      </c>
      <c r="H34" s="88" t="s">
        <v>398</v>
      </c>
      <c r="I34" s="88"/>
      <c r="J34" s="88"/>
      <c r="K34" s="89" t="s">
        <v>424</v>
      </c>
    </row>
    <row r="35" spans="1:11" ht="114.75" x14ac:dyDescent="0.25">
      <c r="A35" s="88">
        <v>30</v>
      </c>
      <c r="B35" s="89" t="s">
        <v>233</v>
      </c>
      <c r="C35" s="88" t="s">
        <v>224</v>
      </c>
      <c r="D35" s="88" t="s">
        <v>394</v>
      </c>
      <c r="E35" s="88" t="s">
        <v>100</v>
      </c>
      <c r="F35" s="88" t="s">
        <v>100</v>
      </c>
      <c r="G35" s="88" t="s">
        <v>396</v>
      </c>
      <c r="H35" s="88" t="s">
        <v>397</v>
      </c>
      <c r="I35" s="88"/>
      <c r="J35" s="88"/>
      <c r="K35" s="89" t="s">
        <v>425</v>
      </c>
    </row>
    <row r="36" spans="1:11" s="105" customFormat="1" ht="38.25" x14ac:dyDescent="0.25">
      <c r="A36" s="107">
        <v>31</v>
      </c>
      <c r="B36" s="108" t="s">
        <v>234</v>
      </c>
      <c r="C36" s="107" t="s">
        <v>235</v>
      </c>
      <c r="D36" s="107" t="s">
        <v>394</v>
      </c>
      <c r="E36" s="107" t="s">
        <v>372</v>
      </c>
      <c r="F36" s="109" t="s">
        <v>374</v>
      </c>
      <c r="G36" s="107" t="s">
        <v>395</v>
      </c>
      <c r="H36" s="107" t="s">
        <v>201</v>
      </c>
      <c r="I36" s="88"/>
      <c r="J36" s="88"/>
      <c r="K36" s="108" t="s">
        <v>426</v>
      </c>
    </row>
    <row r="37" spans="1:11" ht="409.5" x14ac:dyDescent="0.25">
      <c r="A37" s="88">
        <v>32</v>
      </c>
      <c r="B37" s="89" t="s">
        <v>236</v>
      </c>
      <c r="C37" s="88" t="s">
        <v>235</v>
      </c>
      <c r="D37" s="88" t="s">
        <v>394</v>
      </c>
      <c r="E37" s="88" t="s">
        <v>373</v>
      </c>
      <c r="F37" s="88" t="s">
        <v>373</v>
      </c>
      <c r="G37" s="88" t="s">
        <v>396</v>
      </c>
      <c r="H37" s="88" t="s">
        <v>201</v>
      </c>
      <c r="I37" s="88"/>
      <c r="J37" s="88"/>
      <c r="K37" s="89" t="s">
        <v>427</v>
      </c>
    </row>
    <row r="38" spans="1:11" ht="76.5" x14ac:dyDescent="0.25">
      <c r="A38" s="88">
        <v>33</v>
      </c>
      <c r="B38" s="89" t="s">
        <v>237</v>
      </c>
      <c r="C38" s="88" t="s">
        <v>238</v>
      </c>
      <c r="D38" s="88" t="s">
        <v>394</v>
      </c>
      <c r="E38" s="88" t="s">
        <v>373</v>
      </c>
      <c r="F38" s="88" t="s">
        <v>373</v>
      </c>
      <c r="G38" s="88" t="s">
        <v>395</v>
      </c>
      <c r="H38" s="88" t="s">
        <v>201</v>
      </c>
      <c r="I38" s="88"/>
      <c r="J38" s="88"/>
      <c r="K38" s="89" t="s">
        <v>428</v>
      </c>
    </row>
    <row r="39" spans="1:11" ht="51" x14ac:dyDescent="0.25">
      <c r="A39" s="88">
        <v>34</v>
      </c>
      <c r="B39" s="89" t="s">
        <v>239</v>
      </c>
      <c r="C39" s="88" t="s">
        <v>235</v>
      </c>
      <c r="D39" s="88" t="s">
        <v>394</v>
      </c>
      <c r="E39" s="88" t="s">
        <v>367</v>
      </c>
      <c r="F39" s="88" t="s">
        <v>367</v>
      </c>
      <c r="G39" s="88" t="s">
        <v>396</v>
      </c>
      <c r="H39" s="88" t="s">
        <v>201</v>
      </c>
      <c r="I39" s="88"/>
      <c r="J39" s="88"/>
      <c r="K39" s="89" t="s">
        <v>429</v>
      </c>
    </row>
    <row r="40" spans="1:11" ht="140.25" x14ac:dyDescent="0.25">
      <c r="A40" s="88">
        <v>35</v>
      </c>
      <c r="B40" s="89" t="s">
        <v>240</v>
      </c>
      <c r="C40" s="88" t="s">
        <v>238</v>
      </c>
      <c r="D40" s="88" t="s">
        <v>394</v>
      </c>
      <c r="E40" s="88" t="s">
        <v>367</v>
      </c>
      <c r="F40" s="88" t="s">
        <v>367</v>
      </c>
      <c r="G40" s="88" t="s">
        <v>396</v>
      </c>
      <c r="H40" s="88" t="s">
        <v>201</v>
      </c>
      <c r="I40" s="88"/>
      <c r="J40" s="88"/>
      <c r="K40" s="89" t="s">
        <v>430</v>
      </c>
    </row>
    <row r="41" spans="1:11" ht="216.75" x14ac:dyDescent="0.25">
      <c r="A41" s="88">
        <v>36</v>
      </c>
      <c r="B41" s="89" t="s">
        <v>241</v>
      </c>
      <c r="C41" s="88" t="s">
        <v>238</v>
      </c>
      <c r="D41" s="88" t="s">
        <v>394</v>
      </c>
      <c r="E41" s="88" t="s">
        <v>372</v>
      </c>
      <c r="F41" s="88" t="s">
        <v>372</v>
      </c>
      <c r="G41" s="88" t="s">
        <v>396</v>
      </c>
      <c r="H41" s="88" t="s">
        <v>201</v>
      </c>
      <c r="I41" s="88"/>
      <c r="J41" s="88"/>
      <c r="K41" s="89" t="s">
        <v>431</v>
      </c>
    </row>
    <row r="42" spans="1:11" ht="204" x14ac:dyDescent="0.25">
      <c r="A42" s="88">
        <v>37</v>
      </c>
      <c r="B42" s="89" t="s">
        <v>242</v>
      </c>
      <c r="C42" s="88" t="s">
        <v>238</v>
      </c>
      <c r="D42" s="88" t="s">
        <v>394</v>
      </c>
      <c r="E42" s="88" t="s">
        <v>367</v>
      </c>
      <c r="F42" s="88" t="s">
        <v>367</v>
      </c>
      <c r="G42" s="88" t="s">
        <v>396</v>
      </c>
      <c r="H42" s="88" t="s">
        <v>201</v>
      </c>
      <c r="I42" s="88"/>
      <c r="J42" s="88"/>
      <c r="K42" s="89" t="s">
        <v>432</v>
      </c>
    </row>
    <row r="43" spans="1:11" ht="63.75" x14ac:dyDescent="0.25">
      <c r="A43" s="88">
        <v>38</v>
      </c>
      <c r="B43" s="89" t="s">
        <v>243</v>
      </c>
      <c r="C43" s="88" t="s">
        <v>238</v>
      </c>
      <c r="D43" s="88" t="s">
        <v>394</v>
      </c>
      <c r="E43" s="88" t="s">
        <v>367</v>
      </c>
      <c r="F43" s="88" t="s">
        <v>367</v>
      </c>
      <c r="G43" s="88" t="s">
        <v>396</v>
      </c>
      <c r="H43" s="88" t="s">
        <v>201</v>
      </c>
      <c r="I43" s="88"/>
      <c r="J43" s="88"/>
      <c r="K43" s="89" t="s">
        <v>433</v>
      </c>
    </row>
    <row r="44" spans="1:11" ht="306" x14ac:dyDescent="0.25">
      <c r="A44" s="88">
        <v>39</v>
      </c>
      <c r="B44" s="89" t="s">
        <v>244</v>
      </c>
      <c r="C44" s="88" t="s">
        <v>245</v>
      </c>
      <c r="D44" s="88" t="s">
        <v>394</v>
      </c>
      <c r="E44" s="88" t="s">
        <v>373</v>
      </c>
      <c r="F44" s="88" t="s">
        <v>373</v>
      </c>
      <c r="G44" s="88" t="s">
        <v>396</v>
      </c>
      <c r="H44" s="88" t="s">
        <v>201</v>
      </c>
      <c r="I44" s="88"/>
      <c r="J44" s="88"/>
      <c r="K44" s="89" t="s">
        <v>434</v>
      </c>
    </row>
    <row r="45" spans="1:11" ht="63.75" x14ac:dyDescent="0.25">
      <c r="A45" s="88">
        <v>40</v>
      </c>
      <c r="B45" s="89" t="s">
        <v>246</v>
      </c>
      <c r="C45" s="88" t="s">
        <v>245</v>
      </c>
      <c r="D45" s="88" t="s">
        <v>394</v>
      </c>
      <c r="E45" s="88" t="s">
        <v>367</v>
      </c>
      <c r="F45" s="88" t="s">
        <v>367</v>
      </c>
      <c r="G45" s="88" t="s">
        <v>396</v>
      </c>
      <c r="H45" s="88" t="s">
        <v>201</v>
      </c>
      <c r="I45" s="88"/>
      <c r="J45" s="88"/>
      <c r="K45" s="89" t="s">
        <v>429</v>
      </c>
    </row>
    <row r="46" spans="1:11" ht="127.5" x14ac:dyDescent="0.25">
      <c r="A46" s="88">
        <v>41</v>
      </c>
      <c r="B46" s="89" t="s">
        <v>247</v>
      </c>
      <c r="C46" s="88" t="s">
        <v>248</v>
      </c>
      <c r="D46" s="88" t="s">
        <v>394</v>
      </c>
      <c r="E46" s="88" t="s">
        <v>367</v>
      </c>
      <c r="F46" s="88" t="s">
        <v>367</v>
      </c>
      <c r="G46" s="88" t="s">
        <v>396</v>
      </c>
      <c r="H46" s="88" t="s">
        <v>201</v>
      </c>
      <c r="I46" s="88"/>
      <c r="J46" s="88"/>
      <c r="K46" s="89" t="s">
        <v>435</v>
      </c>
    </row>
    <row r="47" spans="1:11" ht="76.5" x14ac:dyDescent="0.25">
      <c r="A47" s="88">
        <v>42</v>
      </c>
      <c r="B47" s="89" t="s">
        <v>249</v>
      </c>
      <c r="C47" s="88" t="s">
        <v>248</v>
      </c>
      <c r="D47" s="88" t="s">
        <v>394</v>
      </c>
      <c r="E47" s="88" t="s">
        <v>367</v>
      </c>
      <c r="F47" s="88" t="s">
        <v>367</v>
      </c>
      <c r="G47" s="88" t="s">
        <v>396</v>
      </c>
      <c r="H47" s="88" t="s">
        <v>201</v>
      </c>
      <c r="I47" s="88"/>
      <c r="J47" s="88"/>
      <c r="K47" s="89" t="s">
        <v>436</v>
      </c>
    </row>
    <row r="48" spans="1:11" ht="114.75" x14ac:dyDescent="0.25">
      <c r="A48" s="88">
        <v>43</v>
      </c>
      <c r="B48" s="89" t="s">
        <v>250</v>
      </c>
      <c r="C48" s="88" t="s">
        <v>251</v>
      </c>
      <c r="D48" s="88" t="s">
        <v>394</v>
      </c>
      <c r="E48" s="88" t="s">
        <v>374</v>
      </c>
      <c r="F48" s="88" t="s">
        <v>374</v>
      </c>
      <c r="G48" s="88" t="s">
        <v>395</v>
      </c>
      <c r="H48" s="88" t="s">
        <v>201</v>
      </c>
      <c r="I48" s="88"/>
      <c r="J48" s="88"/>
      <c r="K48" s="89" t="s">
        <v>437</v>
      </c>
    </row>
    <row r="49" spans="1:11" ht="63.75" x14ac:dyDescent="0.25">
      <c r="A49" s="88">
        <v>44</v>
      </c>
      <c r="B49" s="89" t="s">
        <v>252</v>
      </c>
      <c r="C49" s="88" t="s">
        <v>253</v>
      </c>
      <c r="D49" s="88" t="s">
        <v>394</v>
      </c>
      <c r="E49" s="88" t="s">
        <v>375</v>
      </c>
      <c r="F49" s="88" t="s">
        <v>375</v>
      </c>
      <c r="G49" s="88" t="s">
        <v>395</v>
      </c>
      <c r="H49" s="88" t="s">
        <v>201</v>
      </c>
      <c r="I49" s="88"/>
      <c r="J49" s="88"/>
      <c r="K49" s="89" t="s">
        <v>438</v>
      </c>
    </row>
    <row r="50" spans="1:11" ht="76.5" x14ac:dyDescent="0.25">
      <c r="A50" s="88">
        <v>45</v>
      </c>
      <c r="B50" s="89" t="s">
        <v>254</v>
      </c>
      <c r="C50" s="88" t="s">
        <v>255</v>
      </c>
      <c r="D50" s="88" t="s">
        <v>394</v>
      </c>
      <c r="E50" s="88" t="s">
        <v>100</v>
      </c>
      <c r="F50" s="88" t="s">
        <v>100</v>
      </c>
      <c r="G50" s="88" t="s">
        <v>395</v>
      </c>
      <c r="H50" s="88" t="s">
        <v>156</v>
      </c>
      <c r="I50" s="88"/>
      <c r="J50" s="88"/>
      <c r="K50" s="89" t="s">
        <v>439</v>
      </c>
    </row>
    <row r="51" spans="1:11" ht="89.25" x14ac:dyDescent="0.25">
      <c r="A51" s="88">
        <v>46</v>
      </c>
      <c r="B51" s="89" t="s">
        <v>256</v>
      </c>
      <c r="C51" s="88" t="s">
        <v>257</v>
      </c>
      <c r="D51" s="88" t="s">
        <v>394</v>
      </c>
      <c r="E51" s="88" t="s">
        <v>376</v>
      </c>
      <c r="F51" s="88" t="s">
        <v>376</v>
      </c>
      <c r="G51" s="88" t="s">
        <v>395</v>
      </c>
      <c r="H51" s="88" t="s">
        <v>156</v>
      </c>
      <c r="I51" s="88"/>
      <c r="J51" s="88"/>
      <c r="K51" s="89" t="s">
        <v>440</v>
      </c>
    </row>
    <row r="52" spans="1:11" s="102" customFormat="1" ht="153" x14ac:dyDescent="0.25">
      <c r="A52" s="88">
        <v>47</v>
      </c>
      <c r="B52" s="89" t="s">
        <v>258</v>
      </c>
      <c r="C52" s="88" t="s">
        <v>259</v>
      </c>
      <c r="D52" s="88" t="s">
        <v>394</v>
      </c>
      <c r="E52" s="88" t="s">
        <v>377</v>
      </c>
      <c r="F52" s="111">
        <v>45879</v>
      </c>
      <c r="G52" s="88" t="s">
        <v>396</v>
      </c>
      <c r="H52" s="88" t="s">
        <v>156</v>
      </c>
      <c r="I52" s="88"/>
      <c r="J52" s="88"/>
      <c r="K52" s="110" t="s">
        <v>829</v>
      </c>
    </row>
    <row r="53" spans="1:11" ht="76.5" x14ac:dyDescent="0.25">
      <c r="A53" s="88">
        <v>48</v>
      </c>
      <c r="B53" s="89" t="s">
        <v>260</v>
      </c>
      <c r="C53" s="88" t="s">
        <v>261</v>
      </c>
      <c r="D53" s="88" t="s">
        <v>394</v>
      </c>
      <c r="E53" s="88" t="s">
        <v>378</v>
      </c>
      <c r="F53" s="88" t="s">
        <v>378</v>
      </c>
      <c r="G53" s="88" t="s">
        <v>396</v>
      </c>
      <c r="H53" s="88" t="s">
        <v>201</v>
      </c>
      <c r="I53" s="88"/>
      <c r="J53" s="88"/>
      <c r="K53" s="89" t="s">
        <v>441</v>
      </c>
    </row>
    <row r="54" spans="1:11" ht="51" x14ac:dyDescent="0.25">
      <c r="A54" s="88">
        <v>49</v>
      </c>
      <c r="B54" s="89" t="s">
        <v>262</v>
      </c>
      <c r="C54" s="88" t="s">
        <v>263</v>
      </c>
      <c r="D54" s="88" t="s">
        <v>394</v>
      </c>
      <c r="E54" s="88" t="s">
        <v>379</v>
      </c>
      <c r="F54" s="88" t="s">
        <v>379</v>
      </c>
      <c r="G54" s="88" t="s">
        <v>396</v>
      </c>
      <c r="H54" s="88" t="s">
        <v>161</v>
      </c>
      <c r="I54" s="88"/>
      <c r="J54" s="88"/>
      <c r="K54" s="89" t="s">
        <v>442</v>
      </c>
    </row>
    <row r="55" spans="1:11" ht="51" x14ac:dyDescent="0.25">
      <c r="A55" s="88">
        <v>50</v>
      </c>
      <c r="B55" s="89" t="s">
        <v>264</v>
      </c>
      <c r="C55" s="88" t="s">
        <v>265</v>
      </c>
      <c r="D55" s="88" t="s">
        <v>394</v>
      </c>
      <c r="E55" s="88" t="s">
        <v>366</v>
      </c>
      <c r="F55" s="88" t="s">
        <v>366</v>
      </c>
      <c r="G55" s="88" t="s">
        <v>396</v>
      </c>
      <c r="H55" s="88" t="s">
        <v>201</v>
      </c>
      <c r="I55" s="88"/>
      <c r="J55" s="88"/>
      <c r="K55" s="89" t="s">
        <v>443</v>
      </c>
    </row>
    <row r="56" spans="1:11" ht="153" x14ac:dyDescent="0.25">
      <c r="A56" s="88">
        <v>51</v>
      </c>
      <c r="B56" s="89" t="s">
        <v>266</v>
      </c>
      <c r="C56" s="88" t="s">
        <v>267</v>
      </c>
      <c r="D56" s="88" t="s">
        <v>394</v>
      </c>
      <c r="E56" s="88" t="s">
        <v>367</v>
      </c>
      <c r="F56" s="88" t="s">
        <v>367</v>
      </c>
      <c r="G56" s="88" t="s">
        <v>396</v>
      </c>
      <c r="H56" s="88" t="s">
        <v>806</v>
      </c>
      <c r="I56" s="88"/>
      <c r="J56" s="88"/>
      <c r="K56" s="110" t="s">
        <v>805</v>
      </c>
    </row>
    <row r="57" spans="1:11" s="102" customFormat="1" ht="140.25" x14ac:dyDescent="0.25">
      <c r="A57" s="88">
        <v>52</v>
      </c>
      <c r="B57" s="89" t="s">
        <v>817</v>
      </c>
      <c r="C57" s="88" t="s">
        <v>268</v>
      </c>
      <c r="D57" s="88" t="s">
        <v>394</v>
      </c>
      <c r="E57" s="88" t="s">
        <v>99</v>
      </c>
      <c r="F57" s="92" t="s">
        <v>832</v>
      </c>
      <c r="G57" s="88" t="s">
        <v>396</v>
      </c>
      <c r="H57" s="88" t="s">
        <v>399</v>
      </c>
      <c r="I57" s="88"/>
      <c r="J57" s="88"/>
      <c r="K57" s="110" t="s">
        <v>831</v>
      </c>
    </row>
    <row r="58" spans="1:11" s="102" customFormat="1" ht="63.75" x14ac:dyDescent="0.25">
      <c r="A58" s="88">
        <v>53</v>
      </c>
      <c r="B58" s="89" t="s">
        <v>269</v>
      </c>
      <c r="C58" s="88" t="s">
        <v>270</v>
      </c>
      <c r="D58" s="88" t="s">
        <v>394</v>
      </c>
      <c r="E58" s="88" t="s">
        <v>367</v>
      </c>
      <c r="F58" s="92" t="s">
        <v>830</v>
      </c>
      <c r="G58" s="88" t="s">
        <v>396</v>
      </c>
      <c r="H58" s="88" t="s">
        <v>397</v>
      </c>
      <c r="I58" s="88"/>
      <c r="J58" s="88"/>
      <c r="K58" s="89" t="s">
        <v>433</v>
      </c>
    </row>
    <row r="59" spans="1:11" ht="114.75" x14ac:dyDescent="0.25">
      <c r="A59" s="88">
        <v>54</v>
      </c>
      <c r="B59" s="89" t="s">
        <v>271</v>
      </c>
      <c r="C59" s="88" t="s">
        <v>272</v>
      </c>
      <c r="D59" s="88" t="s">
        <v>394</v>
      </c>
      <c r="E59" s="88" t="s">
        <v>367</v>
      </c>
      <c r="F59" s="88" t="s">
        <v>367</v>
      </c>
      <c r="G59" s="88" t="s">
        <v>396</v>
      </c>
      <c r="H59" s="88" t="s">
        <v>161</v>
      </c>
      <c r="I59" s="88"/>
      <c r="J59" s="88"/>
      <c r="K59" s="89" t="s">
        <v>444</v>
      </c>
    </row>
    <row r="60" spans="1:11" s="102" customFormat="1" ht="89.25" x14ac:dyDescent="0.25">
      <c r="A60" s="88">
        <v>55</v>
      </c>
      <c r="B60" s="89" t="s">
        <v>273</v>
      </c>
      <c r="C60" s="88" t="s">
        <v>270</v>
      </c>
      <c r="D60" s="88" t="s">
        <v>394</v>
      </c>
      <c r="E60" s="88" t="s">
        <v>380</v>
      </c>
      <c r="F60" s="88" t="s">
        <v>835</v>
      </c>
      <c r="G60" s="88" t="s">
        <v>396</v>
      </c>
      <c r="H60" s="88" t="s">
        <v>402</v>
      </c>
      <c r="I60" s="88"/>
      <c r="J60" s="88"/>
      <c r="K60" s="89" t="s">
        <v>834</v>
      </c>
    </row>
    <row r="61" spans="1:11" ht="38.25" x14ac:dyDescent="0.25">
      <c r="A61" s="88">
        <v>56</v>
      </c>
      <c r="B61" s="89" t="s">
        <v>274</v>
      </c>
      <c r="C61" s="88" t="s">
        <v>268</v>
      </c>
      <c r="D61" s="88" t="s">
        <v>394</v>
      </c>
      <c r="E61" s="88" t="s">
        <v>99</v>
      </c>
      <c r="F61" s="88" t="s">
        <v>99</v>
      </c>
      <c r="G61" s="88" t="s">
        <v>396</v>
      </c>
      <c r="H61" s="88" t="s">
        <v>399</v>
      </c>
      <c r="I61" s="88"/>
      <c r="J61" s="88"/>
      <c r="K61" s="89" t="s">
        <v>445</v>
      </c>
    </row>
    <row r="62" spans="1:11" ht="76.5" x14ac:dyDescent="0.25">
      <c r="A62" s="88">
        <v>57</v>
      </c>
      <c r="B62" s="89" t="s">
        <v>275</v>
      </c>
      <c r="C62" s="88" t="s">
        <v>255</v>
      </c>
      <c r="D62" s="88" t="s">
        <v>394</v>
      </c>
      <c r="E62" s="88" t="s">
        <v>378</v>
      </c>
      <c r="F62" s="88" t="s">
        <v>378</v>
      </c>
      <c r="G62" s="88" t="s">
        <v>396</v>
      </c>
      <c r="H62" s="88" t="s">
        <v>156</v>
      </c>
      <c r="I62" s="88"/>
      <c r="J62" s="88"/>
      <c r="K62" s="89" t="s">
        <v>446</v>
      </c>
    </row>
    <row r="63" spans="1:11" ht="114.75" x14ac:dyDescent="0.25">
      <c r="A63" s="88">
        <v>58</v>
      </c>
      <c r="B63" s="89" t="s">
        <v>276</v>
      </c>
      <c r="C63" s="88" t="s">
        <v>255</v>
      </c>
      <c r="D63" s="88" t="s">
        <v>394</v>
      </c>
      <c r="E63" s="88" t="s">
        <v>100</v>
      </c>
      <c r="F63" s="88" t="s">
        <v>100</v>
      </c>
      <c r="G63" s="88" t="s">
        <v>396</v>
      </c>
      <c r="H63" s="88" t="s">
        <v>156</v>
      </c>
      <c r="I63" s="88"/>
      <c r="J63" s="88"/>
      <c r="K63" s="89" t="s">
        <v>447</v>
      </c>
    </row>
    <row r="64" spans="1:11" ht="114.75" x14ac:dyDescent="0.25">
      <c r="A64" s="88">
        <v>59</v>
      </c>
      <c r="B64" s="89" t="s">
        <v>277</v>
      </c>
      <c r="C64" s="88" t="s">
        <v>278</v>
      </c>
      <c r="D64" s="88" t="s">
        <v>394</v>
      </c>
      <c r="E64" s="88" t="s">
        <v>100</v>
      </c>
      <c r="F64" s="88" t="s">
        <v>100</v>
      </c>
      <c r="G64" s="88" t="s">
        <v>396</v>
      </c>
      <c r="H64" s="88" t="s">
        <v>201</v>
      </c>
      <c r="I64" s="88"/>
      <c r="J64" s="88"/>
      <c r="K64" s="89" t="s">
        <v>425</v>
      </c>
    </row>
    <row r="65" spans="1:11" ht="140.25" x14ac:dyDescent="0.25">
      <c r="A65" s="88">
        <v>60</v>
      </c>
      <c r="B65" s="89" t="s">
        <v>279</v>
      </c>
      <c r="C65" s="88" t="s">
        <v>278</v>
      </c>
      <c r="D65" s="88" t="s">
        <v>394</v>
      </c>
      <c r="E65" s="88" t="s">
        <v>369</v>
      </c>
      <c r="F65" s="88" t="s">
        <v>369</v>
      </c>
      <c r="G65" s="88" t="s">
        <v>396</v>
      </c>
      <c r="H65" s="88" t="s">
        <v>161</v>
      </c>
      <c r="I65" s="88"/>
      <c r="J65" s="88"/>
      <c r="K65" s="89" t="s">
        <v>448</v>
      </c>
    </row>
    <row r="66" spans="1:11" ht="102" x14ac:dyDescent="0.25">
      <c r="A66" s="88">
        <v>61</v>
      </c>
      <c r="B66" s="89" t="s">
        <v>280</v>
      </c>
      <c r="C66" s="88" t="s">
        <v>272</v>
      </c>
      <c r="D66" s="88" t="s">
        <v>394</v>
      </c>
      <c r="E66" s="88" t="s">
        <v>367</v>
      </c>
      <c r="F66" s="88" t="s">
        <v>367</v>
      </c>
      <c r="G66" s="88" t="s">
        <v>396</v>
      </c>
      <c r="H66" s="88" t="s">
        <v>156</v>
      </c>
      <c r="I66" s="88"/>
      <c r="J66" s="88"/>
      <c r="K66" s="89" t="s">
        <v>449</v>
      </c>
    </row>
    <row r="67" spans="1:11" s="102" customFormat="1" ht="267.75" x14ac:dyDescent="0.25">
      <c r="A67" s="88">
        <v>62</v>
      </c>
      <c r="B67" s="89" t="s">
        <v>281</v>
      </c>
      <c r="C67" s="88" t="s">
        <v>270</v>
      </c>
      <c r="D67" s="88" t="s">
        <v>394</v>
      </c>
      <c r="E67" s="88" t="s">
        <v>367</v>
      </c>
      <c r="F67" s="88" t="s">
        <v>367</v>
      </c>
      <c r="G67" s="88" t="s">
        <v>396</v>
      </c>
      <c r="H67" s="88" t="s">
        <v>397</v>
      </c>
      <c r="I67" s="88"/>
      <c r="J67" s="88"/>
      <c r="K67" s="89" t="s">
        <v>807</v>
      </c>
    </row>
    <row r="68" spans="1:11" ht="90.95" customHeight="1" x14ac:dyDescent="0.25">
      <c r="A68" s="88">
        <v>63</v>
      </c>
      <c r="B68" s="89" t="s">
        <v>282</v>
      </c>
      <c r="C68" s="88" t="s">
        <v>272</v>
      </c>
      <c r="D68" s="88" t="s">
        <v>394</v>
      </c>
      <c r="E68" s="88" t="s">
        <v>381</v>
      </c>
      <c r="F68" s="88" t="s">
        <v>381</v>
      </c>
      <c r="G68" s="88" t="s">
        <v>396</v>
      </c>
      <c r="H68" s="88" t="s">
        <v>402</v>
      </c>
      <c r="I68" s="88"/>
      <c r="J68" s="88"/>
      <c r="K68" s="89" t="s">
        <v>451</v>
      </c>
    </row>
    <row r="69" spans="1:11" ht="216.75" x14ac:dyDescent="0.25">
      <c r="A69" s="88">
        <v>64</v>
      </c>
      <c r="B69" s="89" t="s">
        <v>283</v>
      </c>
      <c r="C69" s="88" t="s">
        <v>270</v>
      </c>
      <c r="D69" s="88" t="s">
        <v>394</v>
      </c>
      <c r="E69" s="88" t="s">
        <v>367</v>
      </c>
      <c r="F69" s="88" t="s">
        <v>367</v>
      </c>
      <c r="G69" s="88" t="s">
        <v>396</v>
      </c>
      <c r="H69" s="88" t="s">
        <v>397</v>
      </c>
      <c r="I69" s="88"/>
      <c r="J69" s="88"/>
      <c r="K69" s="89" t="s">
        <v>452</v>
      </c>
    </row>
    <row r="70" spans="1:11" ht="191.25" x14ac:dyDescent="0.25">
      <c r="A70" s="88">
        <v>65</v>
      </c>
      <c r="B70" s="89" t="s">
        <v>284</v>
      </c>
      <c r="C70" s="88" t="s">
        <v>270</v>
      </c>
      <c r="D70" s="88" t="s">
        <v>394</v>
      </c>
      <c r="E70" s="88" t="s">
        <v>367</v>
      </c>
      <c r="F70" s="88" t="s">
        <v>367</v>
      </c>
      <c r="G70" s="88" t="s">
        <v>396</v>
      </c>
      <c r="H70" s="88" t="s">
        <v>397</v>
      </c>
      <c r="I70" s="88"/>
      <c r="J70" s="88"/>
      <c r="K70" s="89" t="s">
        <v>453</v>
      </c>
    </row>
    <row r="71" spans="1:11" ht="89.25" x14ac:dyDescent="0.25">
      <c r="A71" s="88">
        <v>66</v>
      </c>
      <c r="B71" s="89" t="s">
        <v>285</v>
      </c>
      <c r="C71" s="88" t="s">
        <v>268</v>
      </c>
      <c r="D71" s="88" t="s">
        <v>394</v>
      </c>
      <c r="E71" s="88" t="s">
        <v>99</v>
      </c>
      <c r="F71" s="88" t="s">
        <v>99</v>
      </c>
      <c r="G71" s="88" t="s">
        <v>396</v>
      </c>
      <c r="H71" s="88" t="s">
        <v>156</v>
      </c>
      <c r="I71" s="88"/>
      <c r="J71" s="88"/>
      <c r="K71" s="89" t="s">
        <v>454</v>
      </c>
    </row>
    <row r="72" spans="1:11" s="102" customFormat="1" ht="165.75" x14ac:dyDescent="0.25">
      <c r="A72" s="88">
        <v>67</v>
      </c>
      <c r="B72" s="89" t="s">
        <v>286</v>
      </c>
      <c r="C72" s="88" t="s">
        <v>270</v>
      </c>
      <c r="D72" s="88" t="s">
        <v>394</v>
      </c>
      <c r="E72" s="88" t="s">
        <v>382</v>
      </c>
      <c r="F72" s="111">
        <v>45664</v>
      </c>
      <c r="G72" s="88" t="s">
        <v>396</v>
      </c>
      <c r="H72" s="88" t="s">
        <v>397</v>
      </c>
      <c r="I72" s="88"/>
      <c r="J72" s="88"/>
      <c r="K72" s="89" t="s">
        <v>818</v>
      </c>
    </row>
    <row r="73" spans="1:11" s="102" customFormat="1" ht="89.25" x14ac:dyDescent="0.25">
      <c r="A73" s="88">
        <v>68</v>
      </c>
      <c r="B73" s="89" t="s">
        <v>287</v>
      </c>
      <c r="C73" s="88" t="s">
        <v>270</v>
      </c>
      <c r="D73" s="88" t="s">
        <v>394</v>
      </c>
      <c r="E73" s="88" t="s">
        <v>99</v>
      </c>
      <c r="F73" s="88" t="s">
        <v>99</v>
      </c>
      <c r="G73" s="88" t="s">
        <v>396</v>
      </c>
      <c r="H73" s="88" t="s">
        <v>397</v>
      </c>
      <c r="I73" s="88"/>
      <c r="J73" s="88"/>
      <c r="K73" s="89" t="s">
        <v>808</v>
      </c>
    </row>
    <row r="74" spans="1:11" ht="89.25" x14ac:dyDescent="0.25">
      <c r="A74" s="88">
        <v>69</v>
      </c>
      <c r="B74" s="89" t="s">
        <v>288</v>
      </c>
      <c r="C74" s="88" t="s">
        <v>272</v>
      </c>
      <c r="D74" s="88" t="s">
        <v>394</v>
      </c>
      <c r="E74" s="88" t="s">
        <v>367</v>
      </c>
      <c r="F74" s="88" t="s">
        <v>367</v>
      </c>
      <c r="G74" s="88" t="s">
        <v>396</v>
      </c>
      <c r="H74" s="88" t="s">
        <v>161</v>
      </c>
      <c r="I74" s="88"/>
      <c r="J74" s="88"/>
      <c r="K74" s="89" t="s">
        <v>455</v>
      </c>
    </row>
    <row r="75" spans="1:11" ht="51" x14ac:dyDescent="0.25">
      <c r="A75" s="88">
        <v>70</v>
      </c>
      <c r="B75" s="89" t="s">
        <v>289</v>
      </c>
      <c r="C75" s="88" t="s">
        <v>268</v>
      </c>
      <c r="D75" s="88" t="s">
        <v>394</v>
      </c>
      <c r="E75" s="88" t="s">
        <v>99</v>
      </c>
      <c r="F75" s="88" t="s">
        <v>99</v>
      </c>
      <c r="G75" s="88" t="s">
        <v>396</v>
      </c>
      <c r="H75" s="88" t="s">
        <v>402</v>
      </c>
      <c r="I75" s="88"/>
      <c r="J75" s="88"/>
      <c r="K75" s="89" t="s">
        <v>456</v>
      </c>
    </row>
    <row r="76" spans="1:11" s="102" customFormat="1" ht="76.5" x14ac:dyDescent="0.25">
      <c r="A76" s="88">
        <v>71</v>
      </c>
      <c r="B76" s="89" t="s">
        <v>290</v>
      </c>
      <c r="C76" s="88" t="s">
        <v>267</v>
      </c>
      <c r="D76" s="88" t="s">
        <v>394</v>
      </c>
      <c r="E76" s="88" t="s">
        <v>367</v>
      </c>
      <c r="F76" s="111">
        <v>45608</v>
      </c>
      <c r="G76" s="88" t="s">
        <v>396</v>
      </c>
      <c r="H76" s="88" t="s">
        <v>156</v>
      </c>
      <c r="I76" s="88"/>
      <c r="J76" s="88"/>
      <c r="K76" s="89" t="s">
        <v>836</v>
      </c>
    </row>
    <row r="77" spans="1:11" ht="102" x14ac:dyDescent="0.25">
      <c r="A77" s="88">
        <v>72</v>
      </c>
      <c r="B77" s="89" t="s">
        <v>291</v>
      </c>
      <c r="C77" s="88" t="s">
        <v>270</v>
      </c>
      <c r="D77" s="88" t="s">
        <v>394</v>
      </c>
      <c r="E77" s="88" t="s">
        <v>99</v>
      </c>
      <c r="F77" s="88" t="s">
        <v>99</v>
      </c>
      <c r="G77" s="88" t="s">
        <v>396</v>
      </c>
      <c r="H77" s="88" t="s">
        <v>201</v>
      </c>
      <c r="I77" s="88"/>
      <c r="J77" s="88"/>
      <c r="K77" s="89" t="s">
        <v>457</v>
      </c>
    </row>
    <row r="78" spans="1:11" ht="51" x14ac:dyDescent="0.25">
      <c r="A78" s="88">
        <v>73</v>
      </c>
      <c r="B78" s="89" t="s">
        <v>292</v>
      </c>
      <c r="C78" s="88" t="s">
        <v>268</v>
      </c>
      <c r="D78" s="88" t="s">
        <v>394</v>
      </c>
      <c r="E78" s="88" t="s">
        <v>367</v>
      </c>
      <c r="F78" s="88" t="s">
        <v>367</v>
      </c>
      <c r="G78" s="88" t="s">
        <v>396</v>
      </c>
      <c r="H78" s="88" t="s">
        <v>201</v>
      </c>
      <c r="I78" s="88"/>
      <c r="J78" s="88"/>
      <c r="K78" s="89" t="s">
        <v>433</v>
      </c>
    </row>
    <row r="79" spans="1:11" ht="140.25" x14ac:dyDescent="0.25">
      <c r="A79" s="88">
        <v>74</v>
      </c>
      <c r="B79" s="89" t="s">
        <v>293</v>
      </c>
      <c r="C79" s="88" t="s">
        <v>259</v>
      </c>
      <c r="D79" s="88" t="s">
        <v>394</v>
      </c>
      <c r="E79" s="88" t="s">
        <v>367</v>
      </c>
      <c r="F79" s="88" t="s">
        <v>367</v>
      </c>
      <c r="G79" s="88" t="s">
        <v>396</v>
      </c>
      <c r="H79" s="88" t="s">
        <v>403</v>
      </c>
      <c r="I79" s="88"/>
      <c r="J79" s="88"/>
      <c r="K79" s="89" t="s">
        <v>458</v>
      </c>
    </row>
    <row r="80" spans="1:11" ht="127.5" x14ac:dyDescent="0.25">
      <c r="A80" s="88">
        <v>75</v>
      </c>
      <c r="B80" s="89" t="s">
        <v>294</v>
      </c>
      <c r="C80" s="88" t="s">
        <v>259</v>
      </c>
      <c r="D80" s="88" t="s">
        <v>394</v>
      </c>
      <c r="E80" s="88" t="s">
        <v>383</v>
      </c>
      <c r="F80" s="88" t="s">
        <v>383</v>
      </c>
      <c r="G80" s="88" t="s">
        <v>396</v>
      </c>
      <c r="H80" s="88" t="s">
        <v>397</v>
      </c>
      <c r="I80" s="88"/>
      <c r="J80" s="88"/>
      <c r="K80" s="89" t="s">
        <v>459</v>
      </c>
    </row>
    <row r="81" spans="1:11" ht="114.75" x14ac:dyDescent="0.25">
      <c r="A81" s="88">
        <v>76</v>
      </c>
      <c r="B81" s="89" t="s">
        <v>295</v>
      </c>
      <c r="C81" s="88" t="s">
        <v>268</v>
      </c>
      <c r="D81" s="88" t="s">
        <v>394</v>
      </c>
      <c r="E81" s="88" t="s">
        <v>367</v>
      </c>
      <c r="F81" s="88" t="s">
        <v>367</v>
      </c>
      <c r="G81" s="88" t="s">
        <v>396</v>
      </c>
      <c r="H81" s="88" t="s">
        <v>156</v>
      </c>
      <c r="I81" s="88"/>
      <c r="J81" s="88"/>
      <c r="K81" s="89" t="s">
        <v>460</v>
      </c>
    </row>
    <row r="82" spans="1:11" ht="63.75" x14ac:dyDescent="0.25">
      <c r="A82" s="88">
        <v>77</v>
      </c>
      <c r="B82" s="89" t="s">
        <v>296</v>
      </c>
      <c r="C82" s="88" t="s">
        <v>297</v>
      </c>
      <c r="D82" s="88" t="s">
        <v>394</v>
      </c>
      <c r="E82" s="88" t="s">
        <v>367</v>
      </c>
      <c r="F82" s="88" t="s">
        <v>367</v>
      </c>
      <c r="G82" s="88" t="s">
        <v>396</v>
      </c>
      <c r="H82" s="88" t="s">
        <v>201</v>
      </c>
      <c r="I82" s="88"/>
      <c r="J82" s="88"/>
      <c r="K82" s="89" t="s">
        <v>461</v>
      </c>
    </row>
    <row r="83" spans="1:11" s="102" customFormat="1" ht="76.5" x14ac:dyDescent="0.25">
      <c r="A83" s="88">
        <v>78</v>
      </c>
      <c r="B83" s="89" t="s">
        <v>298</v>
      </c>
      <c r="C83" s="88" t="s">
        <v>299</v>
      </c>
      <c r="D83" s="88" t="s">
        <v>394</v>
      </c>
      <c r="E83" s="88" t="s">
        <v>379</v>
      </c>
      <c r="F83" s="88" t="s">
        <v>379</v>
      </c>
      <c r="G83" s="88" t="s">
        <v>396</v>
      </c>
      <c r="H83" s="88" t="s">
        <v>398</v>
      </c>
      <c r="I83" s="88"/>
      <c r="J83" s="88"/>
      <c r="K83" s="89" t="s">
        <v>837</v>
      </c>
    </row>
    <row r="84" spans="1:11" s="90" customFormat="1" ht="51" x14ac:dyDescent="0.25">
      <c r="A84" s="88">
        <v>79</v>
      </c>
      <c r="B84" s="89" t="s">
        <v>300</v>
      </c>
      <c r="C84" s="88" t="s">
        <v>299</v>
      </c>
      <c r="D84" s="88" t="s">
        <v>394</v>
      </c>
      <c r="E84" s="88" t="s">
        <v>379</v>
      </c>
      <c r="F84" s="88" t="s">
        <v>379</v>
      </c>
      <c r="G84" s="88" t="s">
        <v>396</v>
      </c>
      <c r="H84" s="88" t="s">
        <v>403</v>
      </c>
      <c r="I84" s="88"/>
      <c r="J84" s="88"/>
      <c r="K84" s="89" t="s">
        <v>472</v>
      </c>
    </row>
    <row r="85" spans="1:11" s="102" customFormat="1" ht="76.5" x14ac:dyDescent="0.25">
      <c r="A85" s="88">
        <v>80</v>
      </c>
      <c r="B85" s="89" t="s">
        <v>301</v>
      </c>
      <c r="C85" s="88" t="s">
        <v>302</v>
      </c>
      <c r="D85" s="88" t="s">
        <v>394</v>
      </c>
      <c r="E85" s="88" t="s">
        <v>366</v>
      </c>
      <c r="F85" s="88" t="s">
        <v>368</v>
      </c>
      <c r="G85" s="88" t="s">
        <v>396</v>
      </c>
      <c r="H85" s="88" t="s">
        <v>404</v>
      </c>
      <c r="I85" s="88"/>
      <c r="J85" s="88"/>
      <c r="K85" s="89" t="s">
        <v>838</v>
      </c>
    </row>
    <row r="86" spans="1:11" ht="89.25" x14ac:dyDescent="0.25">
      <c r="A86" s="88">
        <v>81</v>
      </c>
      <c r="B86" s="89" t="s">
        <v>303</v>
      </c>
      <c r="C86" s="88" t="s">
        <v>297</v>
      </c>
      <c r="D86" s="88" t="s">
        <v>394</v>
      </c>
      <c r="E86" s="88" t="s">
        <v>384</v>
      </c>
      <c r="F86" s="88" t="s">
        <v>384</v>
      </c>
      <c r="G86" s="88" t="s">
        <v>396</v>
      </c>
      <c r="H86" s="88" t="s">
        <v>397</v>
      </c>
      <c r="I86" s="88"/>
      <c r="J86" s="88"/>
      <c r="K86" s="89" t="s">
        <v>473</v>
      </c>
    </row>
    <row r="87" spans="1:11" ht="127.5" x14ac:dyDescent="0.25">
      <c r="A87" s="88">
        <v>82</v>
      </c>
      <c r="B87" s="89" t="s">
        <v>304</v>
      </c>
      <c r="C87" s="88" t="s">
        <v>305</v>
      </c>
      <c r="D87" s="88" t="s">
        <v>394</v>
      </c>
      <c r="E87" s="88" t="s">
        <v>367</v>
      </c>
      <c r="F87" s="88" t="s">
        <v>367</v>
      </c>
      <c r="G87" s="88" t="s">
        <v>396</v>
      </c>
      <c r="H87" s="88" t="s">
        <v>399</v>
      </c>
      <c r="I87" s="88"/>
      <c r="J87" s="88"/>
      <c r="K87" s="89" t="s">
        <v>474</v>
      </c>
    </row>
    <row r="88" spans="1:11" ht="89.25" x14ac:dyDescent="0.25">
      <c r="A88" s="88">
        <v>83</v>
      </c>
      <c r="B88" s="89" t="s">
        <v>306</v>
      </c>
      <c r="C88" s="88" t="s">
        <v>297</v>
      </c>
      <c r="D88" s="88" t="s">
        <v>394</v>
      </c>
      <c r="E88" s="88" t="s">
        <v>367</v>
      </c>
      <c r="F88" s="88" t="s">
        <v>367</v>
      </c>
      <c r="G88" s="88" t="s">
        <v>396</v>
      </c>
      <c r="H88" s="88" t="s">
        <v>405</v>
      </c>
      <c r="I88" s="88"/>
      <c r="J88" s="88"/>
      <c r="K88" s="89" t="s">
        <v>475</v>
      </c>
    </row>
    <row r="89" spans="1:11" ht="51" x14ac:dyDescent="0.25">
      <c r="A89" s="88">
        <v>84</v>
      </c>
      <c r="B89" s="89" t="s">
        <v>307</v>
      </c>
      <c r="C89" s="88" t="s">
        <v>299</v>
      </c>
      <c r="D89" s="88" t="s">
        <v>394</v>
      </c>
      <c r="E89" s="88" t="s">
        <v>379</v>
      </c>
      <c r="F89" s="88" t="s">
        <v>379</v>
      </c>
      <c r="G89" s="88" t="s">
        <v>396</v>
      </c>
      <c r="H89" s="88" t="s">
        <v>156</v>
      </c>
      <c r="I89" s="88"/>
      <c r="J89" s="88"/>
      <c r="K89" s="89" t="s">
        <v>476</v>
      </c>
    </row>
    <row r="90" spans="1:11" ht="114.75" x14ac:dyDescent="0.25">
      <c r="A90" s="88">
        <v>85</v>
      </c>
      <c r="B90" s="89" t="s">
        <v>308</v>
      </c>
      <c r="C90" s="88" t="s">
        <v>309</v>
      </c>
      <c r="D90" s="88" t="s">
        <v>394</v>
      </c>
      <c r="E90" s="88" t="s">
        <v>367</v>
      </c>
      <c r="F90" s="88" t="s">
        <v>367</v>
      </c>
      <c r="G90" s="88" t="s">
        <v>396</v>
      </c>
      <c r="H90" s="88" t="s">
        <v>399</v>
      </c>
      <c r="I90" s="88"/>
      <c r="J90" s="88"/>
      <c r="K90" s="89" t="s">
        <v>477</v>
      </c>
    </row>
    <row r="91" spans="1:11" ht="242.25" x14ac:dyDescent="0.25">
      <c r="A91" s="88">
        <v>86</v>
      </c>
      <c r="B91" s="89" t="s">
        <v>310</v>
      </c>
      <c r="C91" s="88" t="s">
        <v>311</v>
      </c>
      <c r="D91" s="88" t="s">
        <v>394</v>
      </c>
      <c r="E91" s="88" t="s">
        <v>385</v>
      </c>
      <c r="F91" s="88" t="s">
        <v>385</v>
      </c>
      <c r="G91" s="88" t="s">
        <v>396</v>
      </c>
      <c r="H91" s="88" t="s">
        <v>399</v>
      </c>
      <c r="I91" s="88"/>
      <c r="J91" s="88"/>
      <c r="K91" s="89" t="s">
        <v>478</v>
      </c>
    </row>
    <row r="92" spans="1:11" ht="229.5" x14ac:dyDescent="0.25">
      <c r="A92" s="88">
        <v>87</v>
      </c>
      <c r="B92" s="89" t="s">
        <v>312</v>
      </c>
      <c r="C92" s="88" t="s">
        <v>255</v>
      </c>
      <c r="D92" s="88" t="s">
        <v>394</v>
      </c>
      <c r="E92" s="88" t="s">
        <v>367</v>
      </c>
      <c r="F92" s="88" t="s">
        <v>367</v>
      </c>
      <c r="G92" s="88" t="s">
        <v>396</v>
      </c>
      <c r="H92" s="88" t="s">
        <v>406</v>
      </c>
      <c r="I92" s="88"/>
      <c r="J92" s="88"/>
      <c r="K92" s="110" t="s">
        <v>809</v>
      </c>
    </row>
    <row r="93" spans="1:11" ht="204" x14ac:dyDescent="0.25">
      <c r="A93" s="88">
        <v>88</v>
      </c>
      <c r="B93" s="89" t="s">
        <v>313</v>
      </c>
      <c r="C93" s="88" t="s">
        <v>259</v>
      </c>
      <c r="D93" s="88" t="s">
        <v>394</v>
      </c>
      <c r="E93" s="88" t="s">
        <v>367</v>
      </c>
      <c r="F93" s="88" t="s">
        <v>367</v>
      </c>
      <c r="G93" s="88" t="s">
        <v>396</v>
      </c>
      <c r="H93" s="88" t="s">
        <v>161</v>
      </c>
      <c r="I93" s="88"/>
      <c r="J93" s="88"/>
      <c r="K93" s="89" t="s">
        <v>479</v>
      </c>
    </row>
    <row r="94" spans="1:11" s="102" customFormat="1" ht="229.5" x14ac:dyDescent="0.25">
      <c r="A94" s="88">
        <v>89</v>
      </c>
      <c r="B94" s="89" t="s">
        <v>314</v>
      </c>
      <c r="C94" s="88" t="s">
        <v>315</v>
      </c>
      <c r="D94" s="88" t="s">
        <v>394</v>
      </c>
      <c r="E94" s="88" t="s">
        <v>385</v>
      </c>
      <c r="F94" s="111">
        <v>45669</v>
      </c>
      <c r="G94" s="88" t="s">
        <v>395</v>
      </c>
      <c r="H94" s="88" t="s">
        <v>397</v>
      </c>
      <c r="I94" s="88"/>
      <c r="J94" s="88"/>
      <c r="K94" s="89" t="s">
        <v>480</v>
      </c>
    </row>
    <row r="95" spans="1:11" s="102" customFormat="1" ht="267.75" x14ac:dyDescent="0.25">
      <c r="A95" s="88">
        <v>90</v>
      </c>
      <c r="B95" s="89" t="s">
        <v>316</v>
      </c>
      <c r="C95" s="88" t="s">
        <v>315</v>
      </c>
      <c r="D95" s="88" t="s">
        <v>394</v>
      </c>
      <c r="E95" s="92" t="s">
        <v>820</v>
      </c>
      <c r="F95" s="112" t="s">
        <v>819</v>
      </c>
      <c r="G95" s="88" t="s">
        <v>395</v>
      </c>
      <c r="H95" s="88" t="s">
        <v>397</v>
      </c>
      <c r="I95" s="88"/>
      <c r="J95" s="88"/>
      <c r="K95" s="89" t="s">
        <v>481</v>
      </c>
    </row>
    <row r="96" spans="1:11" ht="242.25" x14ac:dyDescent="0.25">
      <c r="A96" s="88">
        <v>91</v>
      </c>
      <c r="B96" s="89" t="s">
        <v>317</v>
      </c>
      <c r="C96" s="88" t="s">
        <v>255</v>
      </c>
      <c r="D96" s="88" t="s">
        <v>394</v>
      </c>
      <c r="E96" s="88" t="s">
        <v>367</v>
      </c>
      <c r="F96" s="88" t="s">
        <v>367</v>
      </c>
      <c r="G96" s="88" t="s">
        <v>396</v>
      </c>
      <c r="H96" s="88" t="s">
        <v>397</v>
      </c>
      <c r="I96" s="88"/>
      <c r="J96" s="88"/>
      <c r="K96" s="89" t="s">
        <v>482</v>
      </c>
    </row>
    <row r="97" spans="1:11" ht="89.25" x14ac:dyDescent="0.25">
      <c r="A97" s="88">
        <v>92</v>
      </c>
      <c r="B97" s="89" t="s">
        <v>318</v>
      </c>
      <c r="C97" s="88" t="s">
        <v>255</v>
      </c>
      <c r="D97" s="88" t="s">
        <v>394</v>
      </c>
      <c r="E97" s="88" t="s">
        <v>100</v>
      </c>
      <c r="F97" s="88" t="s">
        <v>100</v>
      </c>
      <c r="G97" s="88" t="s">
        <v>396</v>
      </c>
      <c r="H97" s="88" t="s">
        <v>397</v>
      </c>
      <c r="I97" s="88"/>
      <c r="J97" s="88"/>
      <c r="K97" s="89" t="s">
        <v>483</v>
      </c>
    </row>
    <row r="98" spans="1:11" ht="63.75" x14ac:dyDescent="0.25">
      <c r="A98" s="88">
        <v>93</v>
      </c>
      <c r="B98" s="89" t="s">
        <v>319</v>
      </c>
      <c r="C98" s="88" t="s">
        <v>320</v>
      </c>
      <c r="D98" s="88" t="s">
        <v>394</v>
      </c>
      <c r="E98" s="88" t="s">
        <v>379</v>
      </c>
      <c r="F98" s="88" t="s">
        <v>379</v>
      </c>
      <c r="G98" s="88" t="s">
        <v>396</v>
      </c>
      <c r="H98" s="88" t="s">
        <v>399</v>
      </c>
      <c r="I98" s="88"/>
      <c r="J98" s="88"/>
      <c r="K98" s="89" t="s">
        <v>661</v>
      </c>
    </row>
    <row r="99" spans="1:11" s="102" customFormat="1" ht="191.25" x14ac:dyDescent="0.25">
      <c r="A99" s="88">
        <v>94</v>
      </c>
      <c r="B99" s="89" t="s">
        <v>321</v>
      </c>
      <c r="C99" s="88" t="s">
        <v>255</v>
      </c>
      <c r="D99" s="88" t="s">
        <v>394</v>
      </c>
      <c r="E99" s="88" t="s">
        <v>367</v>
      </c>
      <c r="F99" s="88" t="s">
        <v>367</v>
      </c>
      <c r="G99" s="88" t="s">
        <v>396</v>
      </c>
      <c r="H99" s="88" t="s">
        <v>156</v>
      </c>
      <c r="I99" s="88"/>
      <c r="J99" s="88"/>
      <c r="K99" s="89" t="s">
        <v>843</v>
      </c>
    </row>
    <row r="100" spans="1:11" ht="38.25" x14ac:dyDescent="0.25">
      <c r="A100" s="88">
        <v>95</v>
      </c>
      <c r="B100" s="89" t="s">
        <v>322</v>
      </c>
      <c r="C100" s="88" t="s">
        <v>263</v>
      </c>
      <c r="D100" s="88" t="s">
        <v>394</v>
      </c>
      <c r="E100" s="88" t="s">
        <v>386</v>
      </c>
      <c r="F100" s="88" t="s">
        <v>386</v>
      </c>
      <c r="G100" s="88" t="s">
        <v>396</v>
      </c>
      <c r="H100" s="88" t="s">
        <v>161</v>
      </c>
      <c r="I100" s="88"/>
      <c r="J100" s="88"/>
      <c r="K100" s="89" t="s">
        <v>484</v>
      </c>
    </row>
    <row r="101" spans="1:11" ht="102" x14ac:dyDescent="0.25">
      <c r="A101" s="88">
        <v>96</v>
      </c>
      <c r="B101" s="89" t="s">
        <v>323</v>
      </c>
      <c r="C101" s="88" t="s">
        <v>305</v>
      </c>
      <c r="D101" s="88" t="s">
        <v>394</v>
      </c>
      <c r="E101" s="88" t="s">
        <v>367</v>
      </c>
      <c r="F101" s="88" t="s">
        <v>367</v>
      </c>
      <c r="G101" s="88" t="s">
        <v>396</v>
      </c>
      <c r="H101" s="88" t="s">
        <v>407</v>
      </c>
      <c r="I101" s="88"/>
      <c r="J101" s="88"/>
      <c r="K101" s="89" t="s">
        <v>485</v>
      </c>
    </row>
    <row r="102" spans="1:11" ht="102" x14ac:dyDescent="0.25">
      <c r="A102" s="88">
        <v>97</v>
      </c>
      <c r="B102" s="89" t="s">
        <v>324</v>
      </c>
      <c r="C102" s="88" t="s">
        <v>259</v>
      </c>
      <c r="D102" s="88" t="s">
        <v>394</v>
      </c>
      <c r="E102" s="88" t="s">
        <v>385</v>
      </c>
      <c r="F102" s="88" t="s">
        <v>385</v>
      </c>
      <c r="G102" s="88" t="s">
        <v>396</v>
      </c>
      <c r="H102" s="88" t="s">
        <v>161</v>
      </c>
      <c r="I102" s="88"/>
      <c r="J102" s="88"/>
      <c r="K102" s="89" t="s">
        <v>486</v>
      </c>
    </row>
    <row r="103" spans="1:11" ht="102" x14ac:dyDescent="0.25">
      <c r="A103" s="88">
        <v>98</v>
      </c>
      <c r="B103" s="89" t="s">
        <v>325</v>
      </c>
      <c r="C103" s="88" t="s">
        <v>309</v>
      </c>
      <c r="D103" s="88" t="s">
        <v>394</v>
      </c>
      <c r="E103" s="88" t="s">
        <v>367</v>
      </c>
      <c r="F103" s="88" t="s">
        <v>367</v>
      </c>
      <c r="G103" s="88" t="s">
        <v>396</v>
      </c>
      <c r="H103" s="88" t="s">
        <v>399</v>
      </c>
      <c r="I103" s="88"/>
      <c r="J103" s="88"/>
      <c r="K103" s="89" t="s">
        <v>487</v>
      </c>
    </row>
    <row r="104" spans="1:11" s="102" customFormat="1" ht="114.75" x14ac:dyDescent="0.25">
      <c r="A104" s="88">
        <v>99</v>
      </c>
      <c r="B104" s="89" t="s">
        <v>326</v>
      </c>
      <c r="C104" s="88" t="s">
        <v>297</v>
      </c>
      <c r="D104" s="88" t="s">
        <v>394</v>
      </c>
      <c r="E104" s="88" t="s">
        <v>367</v>
      </c>
      <c r="F104" s="88" t="s">
        <v>367</v>
      </c>
      <c r="G104" s="88" t="s">
        <v>396</v>
      </c>
      <c r="H104" s="88" t="s">
        <v>161</v>
      </c>
      <c r="I104" s="88"/>
      <c r="J104" s="88"/>
      <c r="K104" s="89" t="s">
        <v>841</v>
      </c>
    </row>
    <row r="105" spans="1:11" ht="38.25" x14ac:dyDescent="0.25">
      <c r="A105" s="88">
        <v>100</v>
      </c>
      <c r="B105" s="89" t="s">
        <v>327</v>
      </c>
      <c r="C105" s="88" t="s">
        <v>263</v>
      </c>
      <c r="D105" s="88" t="s">
        <v>394</v>
      </c>
      <c r="E105" s="88" t="s">
        <v>387</v>
      </c>
      <c r="F105" s="88" t="s">
        <v>387</v>
      </c>
      <c r="G105" s="88" t="s">
        <v>396</v>
      </c>
      <c r="H105" s="88" t="s">
        <v>161</v>
      </c>
      <c r="I105" s="88"/>
      <c r="J105" s="88"/>
      <c r="K105" s="89" t="s">
        <v>488</v>
      </c>
    </row>
    <row r="106" spans="1:11" s="102" customFormat="1" ht="114.75" x14ac:dyDescent="0.25">
      <c r="A106" s="88">
        <v>101</v>
      </c>
      <c r="B106" s="89" t="s">
        <v>328</v>
      </c>
      <c r="C106" s="88" t="s">
        <v>305</v>
      </c>
      <c r="D106" s="88" t="s">
        <v>394</v>
      </c>
      <c r="E106" s="88" t="s">
        <v>367</v>
      </c>
      <c r="F106" s="88" t="s">
        <v>367</v>
      </c>
      <c r="G106" s="88" t="s">
        <v>396</v>
      </c>
      <c r="H106" s="88" t="s">
        <v>402</v>
      </c>
      <c r="I106" s="88"/>
      <c r="J106" s="88"/>
      <c r="K106" s="110" t="s">
        <v>840</v>
      </c>
    </row>
    <row r="107" spans="1:11" ht="114.75" x14ac:dyDescent="0.25">
      <c r="A107" s="88">
        <v>102</v>
      </c>
      <c r="B107" s="89" t="s">
        <v>329</v>
      </c>
      <c r="C107" s="88" t="s">
        <v>330</v>
      </c>
      <c r="D107" s="88" t="s">
        <v>394</v>
      </c>
      <c r="E107" s="88" t="s">
        <v>99</v>
      </c>
      <c r="F107" s="88" t="s">
        <v>99</v>
      </c>
      <c r="G107" s="88" t="s">
        <v>396</v>
      </c>
      <c r="H107" s="88" t="s">
        <v>161</v>
      </c>
      <c r="I107" s="88"/>
      <c r="J107" s="88"/>
      <c r="K107" s="89" t="s">
        <v>489</v>
      </c>
    </row>
    <row r="108" spans="1:11" ht="127.5" x14ac:dyDescent="0.25">
      <c r="A108" s="88">
        <v>103</v>
      </c>
      <c r="B108" s="89" t="s">
        <v>331</v>
      </c>
      <c r="C108" s="88" t="s">
        <v>330</v>
      </c>
      <c r="D108" s="88" t="s">
        <v>394</v>
      </c>
      <c r="E108" s="88" t="s">
        <v>367</v>
      </c>
      <c r="F108" s="88" t="s">
        <v>367</v>
      </c>
      <c r="G108" s="88" t="s">
        <v>396</v>
      </c>
      <c r="H108" s="88" t="s">
        <v>397</v>
      </c>
      <c r="I108" s="88"/>
      <c r="J108" s="88"/>
      <c r="K108" s="89" t="s">
        <v>490</v>
      </c>
    </row>
    <row r="109" spans="1:11" ht="229.5" x14ac:dyDescent="0.25">
      <c r="A109" s="88">
        <v>104</v>
      </c>
      <c r="B109" s="89" t="s">
        <v>332</v>
      </c>
      <c r="C109" s="88" t="s">
        <v>268</v>
      </c>
      <c r="D109" s="88" t="s">
        <v>394</v>
      </c>
      <c r="E109" s="88" t="s">
        <v>367</v>
      </c>
      <c r="F109" s="88" t="s">
        <v>367</v>
      </c>
      <c r="G109" s="88" t="s">
        <v>396</v>
      </c>
      <c r="H109" s="88" t="s">
        <v>399</v>
      </c>
      <c r="I109" s="88"/>
      <c r="J109" s="88"/>
      <c r="K109" s="89" t="s">
        <v>491</v>
      </c>
    </row>
    <row r="110" spans="1:11" ht="63.75" x14ac:dyDescent="0.25">
      <c r="A110" s="88">
        <v>105</v>
      </c>
      <c r="B110" s="89" t="s">
        <v>333</v>
      </c>
      <c r="C110" s="88" t="s">
        <v>299</v>
      </c>
      <c r="D110" s="88" t="s">
        <v>394</v>
      </c>
      <c r="E110" s="88" t="s">
        <v>388</v>
      </c>
      <c r="F110" s="88" t="s">
        <v>388</v>
      </c>
      <c r="G110" s="88" t="s">
        <v>395</v>
      </c>
      <c r="H110" s="88" t="s">
        <v>201</v>
      </c>
      <c r="I110" s="88"/>
      <c r="J110" s="88"/>
      <c r="K110" s="89" t="s">
        <v>492</v>
      </c>
    </row>
    <row r="111" spans="1:11" ht="153" x14ac:dyDescent="0.25">
      <c r="A111" s="88">
        <v>106</v>
      </c>
      <c r="B111" s="89" t="s">
        <v>334</v>
      </c>
      <c r="C111" s="88" t="s">
        <v>335</v>
      </c>
      <c r="D111" s="88" t="s">
        <v>394</v>
      </c>
      <c r="E111" s="88" t="s">
        <v>366</v>
      </c>
      <c r="F111" s="88" t="s">
        <v>366</v>
      </c>
      <c r="G111" s="88" t="s">
        <v>396</v>
      </c>
      <c r="H111" s="88" t="s">
        <v>161</v>
      </c>
      <c r="I111" s="88"/>
      <c r="J111" s="88"/>
      <c r="K111" s="89" t="s">
        <v>493</v>
      </c>
    </row>
    <row r="112" spans="1:11" ht="89.25" x14ac:dyDescent="0.25">
      <c r="A112" s="88">
        <v>107</v>
      </c>
      <c r="B112" s="89" t="s">
        <v>336</v>
      </c>
      <c r="C112" s="88" t="s">
        <v>261</v>
      </c>
      <c r="D112" s="88" t="s">
        <v>394</v>
      </c>
      <c r="E112" s="88" t="s">
        <v>367</v>
      </c>
      <c r="F112" s="88" t="s">
        <v>367</v>
      </c>
      <c r="G112" s="88" t="s">
        <v>396</v>
      </c>
      <c r="H112" s="88" t="s">
        <v>201</v>
      </c>
      <c r="I112" s="88"/>
      <c r="J112" s="88"/>
      <c r="K112" s="89" t="s">
        <v>494</v>
      </c>
    </row>
    <row r="113" spans="1:11" ht="76.5" x14ac:dyDescent="0.25">
      <c r="A113" s="88">
        <v>108</v>
      </c>
      <c r="B113" s="89" t="s">
        <v>337</v>
      </c>
      <c r="C113" s="88" t="s">
        <v>268</v>
      </c>
      <c r="D113" s="88" t="s">
        <v>394</v>
      </c>
      <c r="E113" s="88" t="s">
        <v>367</v>
      </c>
      <c r="F113" s="88" t="s">
        <v>367</v>
      </c>
      <c r="G113" s="88" t="s">
        <v>396</v>
      </c>
      <c r="H113" s="88" t="s">
        <v>402</v>
      </c>
      <c r="I113" s="88"/>
      <c r="J113" s="88"/>
      <c r="K113" s="89" t="s">
        <v>495</v>
      </c>
    </row>
    <row r="114" spans="1:11" ht="191.25" x14ac:dyDescent="0.25">
      <c r="A114" s="88">
        <v>109</v>
      </c>
      <c r="B114" s="89" t="s">
        <v>338</v>
      </c>
      <c r="C114" s="88" t="s">
        <v>339</v>
      </c>
      <c r="D114" s="88" t="s">
        <v>394</v>
      </c>
      <c r="E114" s="88" t="s">
        <v>366</v>
      </c>
      <c r="F114" s="88" t="s">
        <v>366</v>
      </c>
      <c r="G114" s="88" t="s">
        <v>396</v>
      </c>
      <c r="H114" s="88" t="s">
        <v>397</v>
      </c>
      <c r="I114" s="88"/>
      <c r="J114" s="88"/>
      <c r="K114" s="89" t="s">
        <v>475</v>
      </c>
    </row>
    <row r="115" spans="1:11" ht="382.5" x14ac:dyDescent="0.25">
      <c r="A115" s="88">
        <v>110</v>
      </c>
      <c r="B115" s="89" t="s">
        <v>340</v>
      </c>
      <c r="C115" s="88" t="s">
        <v>341</v>
      </c>
      <c r="D115" s="88" t="s">
        <v>394</v>
      </c>
      <c r="E115" s="88" t="s">
        <v>369</v>
      </c>
      <c r="F115" s="88" t="s">
        <v>369</v>
      </c>
      <c r="G115" s="88" t="s">
        <v>396</v>
      </c>
      <c r="H115" s="88" t="s">
        <v>397</v>
      </c>
      <c r="I115" s="88"/>
      <c r="J115" s="88"/>
      <c r="K115" s="89" t="s">
        <v>496</v>
      </c>
    </row>
    <row r="116" spans="1:11" ht="140.25" x14ac:dyDescent="0.25">
      <c r="A116" s="88">
        <v>111</v>
      </c>
      <c r="B116" s="89" t="s">
        <v>342</v>
      </c>
      <c r="C116" s="88" t="s">
        <v>343</v>
      </c>
      <c r="D116" s="88" t="s">
        <v>394</v>
      </c>
      <c r="E116" s="88" t="s">
        <v>389</v>
      </c>
      <c r="F116" s="88" t="s">
        <v>389</v>
      </c>
      <c r="G116" s="88" t="s">
        <v>396</v>
      </c>
      <c r="H116" s="88" t="s">
        <v>156</v>
      </c>
      <c r="I116" s="88"/>
      <c r="J116" s="88"/>
      <c r="K116" s="89" t="s">
        <v>497</v>
      </c>
    </row>
    <row r="117" spans="1:11" ht="216.75" x14ac:dyDescent="0.25">
      <c r="A117" s="88">
        <v>112</v>
      </c>
      <c r="B117" s="89" t="s">
        <v>344</v>
      </c>
      <c r="C117" s="88" t="s">
        <v>339</v>
      </c>
      <c r="D117" s="88" t="s">
        <v>394</v>
      </c>
      <c r="E117" s="88" t="s">
        <v>367</v>
      </c>
      <c r="F117" s="88" t="s">
        <v>367</v>
      </c>
      <c r="G117" s="88" t="s">
        <v>396</v>
      </c>
      <c r="H117" s="88" t="s">
        <v>397</v>
      </c>
      <c r="I117" s="88"/>
      <c r="J117" s="88"/>
      <c r="K117" s="89" t="s">
        <v>498</v>
      </c>
    </row>
    <row r="118" spans="1:11" ht="102" x14ac:dyDescent="0.25">
      <c r="A118" s="88">
        <v>113</v>
      </c>
      <c r="B118" s="89" t="s">
        <v>345</v>
      </c>
      <c r="C118" s="88" t="s">
        <v>341</v>
      </c>
      <c r="D118" s="88" t="s">
        <v>394</v>
      </c>
      <c r="E118" s="88" t="s">
        <v>369</v>
      </c>
      <c r="F118" s="88" t="s">
        <v>369</v>
      </c>
      <c r="G118" s="88" t="s">
        <v>396</v>
      </c>
      <c r="H118" s="88" t="s">
        <v>397</v>
      </c>
      <c r="I118" s="88"/>
      <c r="J118" s="88"/>
      <c r="K118" s="89" t="s">
        <v>499</v>
      </c>
    </row>
    <row r="119" spans="1:11" ht="409.5" x14ac:dyDescent="0.25">
      <c r="A119" s="88">
        <v>114</v>
      </c>
      <c r="B119" s="89" t="s">
        <v>346</v>
      </c>
      <c r="C119" s="88" t="s">
        <v>341</v>
      </c>
      <c r="D119" s="88" t="s">
        <v>394</v>
      </c>
      <c r="E119" s="88" t="s">
        <v>369</v>
      </c>
      <c r="F119" s="88" t="s">
        <v>369</v>
      </c>
      <c r="G119" s="88" t="s">
        <v>396</v>
      </c>
      <c r="H119" s="88" t="s">
        <v>161</v>
      </c>
      <c r="I119" s="88"/>
      <c r="J119" s="88"/>
      <c r="K119" s="89" t="s">
        <v>500</v>
      </c>
    </row>
    <row r="120" spans="1:11" ht="153" x14ac:dyDescent="0.25">
      <c r="A120" s="88">
        <v>115</v>
      </c>
      <c r="B120" s="89" t="s">
        <v>347</v>
      </c>
      <c r="C120" s="88" t="s">
        <v>297</v>
      </c>
      <c r="D120" s="88" t="s">
        <v>394</v>
      </c>
      <c r="E120" s="88" t="s">
        <v>390</v>
      </c>
      <c r="F120" s="88" t="s">
        <v>390</v>
      </c>
      <c r="G120" s="88" t="s">
        <v>396</v>
      </c>
      <c r="H120" s="88" t="s">
        <v>201</v>
      </c>
      <c r="I120" s="88"/>
      <c r="J120" s="88"/>
      <c r="K120" s="89" t="s">
        <v>501</v>
      </c>
    </row>
    <row r="121" spans="1:11" ht="344.25" x14ac:dyDescent="0.25">
      <c r="A121" s="88">
        <v>116</v>
      </c>
      <c r="B121" s="89" t="s">
        <v>348</v>
      </c>
      <c r="C121" s="88" t="s">
        <v>341</v>
      </c>
      <c r="D121" s="88" t="s">
        <v>394</v>
      </c>
      <c r="E121" s="88" t="s">
        <v>369</v>
      </c>
      <c r="F121" s="88" t="s">
        <v>369</v>
      </c>
      <c r="G121" s="88" t="s">
        <v>396</v>
      </c>
      <c r="H121" s="88" t="s">
        <v>397</v>
      </c>
      <c r="I121" s="88"/>
      <c r="J121" s="88"/>
      <c r="K121" s="89" t="s">
        <v>502</v>
      </c>
    </row>
    <row r="122" spans="1:11" ht="38.25" x14ac:dyDescent="0.25">
      <c r="A122" s="88">
        <v>117</v>
      </c>
      <c r="B122" s="89" t="s">
        <v>349</v>
      </c>
      <c r="C122" s="88" t="s">
        <v>339</v>
      </c>
      <c r="D122" s="88" t="s">
        <v>394</v>
      </c>
      <c r="E122" s="88" t="s">
        <v>366</v>
      </c>
      <c r="F122" s="88" t="s">
        <v>366</v>
      </c>
      <c r="G122" s="88" t="s">
        <v>396</v>
      </c>
      <c r="H122" s="88" t="s">
        <v>397</v>
      </c>
      <c r="I122" s="88"/>
      <c r="J122" s="88"/>
      <c r="K122" s="89" t="s">
        <v>503</v>
      </c>
    </row>
    <row r="123" spans="1:11" s="102" customFormat="1" ht="255" x14ac:dyDescent="0.25">
      <c r="A123" s="88">
        <v>118</v>
      </c>
      <c r="B123" s="89" t="s">
        <v>350</v>
      </c>
      <c r="C123" s="88" t="s">
        <v>341</v>
      </c>
      <c r="D123" s="88" t="s">
        <v>394</v>
      </c>
      <c r="E123" s="88" t="s">
        <v>369</v>
      </c>
      <c r="F123" s="88" t="s">
        <v>369</v>
      </c>
      <c r="G123" s="88" t="s">
        <v>396</v>
      </c>
      <c r="H123" s="88" t="s">
        <v>156</v>
      </c>
      <c r="I123" s="88"/>
      <c r="J123" s="88"/>
      <c r="K123" s="110" t="s">
        <v>842</v>
      </c>
    </row>
    <row r="124" spans="1:11" ht="89.25" x14ac:dyDescent="0.25">
      <c r="A124" s="88">
        <v>119</v>
      </c>
      <c r="B124" s="89" t="s">
        <v>351</v>
      </c>
      <c r="C124" s="88" t="s">
        <v>263</v>
      </c>
      <c r="D124" s="88" t="s">
        <v>394</v>
      </c>
      <c r="E124" s="88" t="s">
        <v>379</v>
      </c>
      <c r="F124" s="88" t="s">
        <v>379</v>
      </c>
      <c r="G124" s="88" t="s">
        <v>396</v>
      </c>
      <c r="H124" s="88" t="s">
        <v>161</v>
      </c>
      <c r="I124" s="88"/>
      <c r="J124" s="88"/>
      <c r="K124" s="89" t="s">
        <v>504</v>
      </c>
    </row>
    <row r="125" spans="1:11" ht="318.75" x14ac:dyDescent="0.25">
      <c r="A125" s="88">
        <v>120</v>
      </c>
      <c r="B125" s="89" t="s">
        <v>352</v>
      </c>
      <c r="C125" s="88" t="s">
        <v>339</v>
      </c>
      <c r="D125" s="88" t="s">
        <v>394</v>
      </c>
      <c r="E125" s="88" t="s">
        <v>367</v>
      </c>
      <c r="F125" s="88" t="s">
        <v>367</v>
      </c>
      <c r="G125" s="88" t="s">
        <v>396</v>
      </c>
      <c r="H125" s="88" t="s">
        <v>399</v>
      </c>
      <c r="I125" s="88"/>
      <c r="J125" s="88"/>
      <c r="K125" s="89" t="s">
        <v>505</v>
      </c>
    </row>
    <row r="126" spans="1:11" ht="63.75" x14ac:dyDescent="0.25">
      <c r="A126" s="88">
        <v>121</v>
      </c>
      <c r="B126" s="89" t="s">
        <v>353</v>
      </c>
      <c r="C126" s="88" t="s">
        <v>354</v>
      </c>
      <c r="D126" s="88" t="s">
        <v>394</v>
      </c>
      <c r="E126" s="88" t="s">
        <v>379</v>
      </c>
      <c r="F126" s="88" t="s">
        <v>379</v>
      </c>
      <c r="G126" s="88" t="s">
        <v>396</v>
      </c>
      <c r="H126" s="88" t="s">
        <v>156</v>
      </c>
      <c r="I126" s="88"/>
      <c r="J126" s="88"/>
      <c r="K126" s="89" t="s">
        <v>506</v>
      </c>
    </row>
    <row r="127" spans="1:11" s="90" customFormat="1" ht="38.25" x14ac:dyDescent="0.25">
      <c r="A127" s="88">
        <v>122</v>
      </c>
      <c r="B127" s="89" t="s">
        <v>355</v>
      </c>
      <c r="C127" s="88" t="s">
        <v>354</v>
      </c>
      <c r="D127" s="88" t="s">
        <v>394</v>
      </c>
      <c r="E127" s="88" t="s">
        <v>379</v>
      </c>
      <c r="F127" s="88" t="s">
        <v>379</v>
      </c>
      <c r="G127" s="88" t="s">
        <v>396</v>
      </c>
      <c r="H127" s="88" t="s">
        <v>397</v>
      </c>
      <c r="I127" s="88"/>
      <c r="J127" s="88"/>
      <c r="K127" s="89" t="s">
        <v>507</v>
      </c>
    </row>
    <row r="128" spans="1:11" ht="178.5" x14ac:dyDescent="0.25">
      <c r="A128" s="88">
        <v>123</v>
      </c>
      <c r="B128" s="89" t="s">
        <v>356</v>
      </c>
      <c r="C128" s="88" t="s">
        <v>354</v>
      </c>
      <c r="D128" s="88" t="s">
        <v>394</v>
      </c>
      <c r="E128" s="88" t="s">
        <v>379</v>
      </c>
      <c r="F128" s="88" t="s">
        <v>379</v>
      </c>
      <c r="G128" s="88" t="s">
        <v>396</v>
      </c>
      <c r="H128" s="88" t="s">
        <v>408</v>
      </c>
      <c r="I128" s="88"/>
      <c r="J128" s="88"/>
      <c r="K128" s="89" t="s">
        <v>508</v>
      </c>
    </row>
    <row r="129" spans="1:11" ht="140.25" x14ac:dyDescent="0.25">
      <c r="A129" s="88">
        <v>124</v>
      </c>
      <c r="B129" s="89" t="s">
        <v>357</v>
      </c>
      <c r="C129" s="88" t="s">
        <v>278</v>
      </c>
      <c r="D129" s="88" t="s">
        <v>394</v>
      </c>
      <c r="E129" s="88" t="s">
        <v>370</v>
      </c>
      <c r="F129" s="88" t="s">
        <v>370</v>
      </c>
      <c r="G129" s="88" t="s">
        <v>396</v>
      </c>
      <c r="H129" s="88" t="s">
        <v>201</v>
      </c>
      <c r="I129" s="88"/>
      <c r="J129" s="88"/>
      <c r="K129" s="89" t="s">
        <v>509</v>
      </c>
    </row>
    <row r="130" spans="1:11" ht="369.75" x14ac:dyDescent="0.25">
      <c r="A130" s="88">
        <v>125</v>
      </c>
      <c r="B130" s="89" t="s">
        <v>358</v>
      </c>
      <c r="C130" s="88" t="s">
        <v>341</v>
      </c>
      <c r="D130" s="88" t="s">
        <v>394</v>
      </c>
      <c r="E130" s="88" t="s">
        <v>369</v>
      </c>
      <c r="F130" s="88" t="s">
        <v>369</v>
      </c>
      <c r="G130" s="88" t="s">
        <v>396</v>
      </c>
      <c r="H130" s="88" t="s">
        <v>397</v>
      </c>
      <c r="I130" s="88"/>
      <c r="J130" s="88"/>
      <c r="K130" s="89" t="s">
        <v>510</v>
      </c>
    </row>
    <row r="131" spans="1:11" ht="127.5" x14ac:dyDescent="0.25">
      <c r="A131" s="88">
        <v>126</v>
      </c>
      <c r="B131" s="89" t="s">
        <v>359</v>
      </c>
      <c r="C131" s="88" t="s">
        <v>320</v>
      </c>
      <c r="D131" s="88" t="s">
        <v>394</v>
      </c>
      <c r="E131" s="88" t="s">
        <v>391</v>
      </c>
      <c r="F131" s="92" t="s">
        <v>103</v>
      </c>
      <c r="G131" s="88" t="s">
        <v>395</v>
      </c>
      <c r="H131" s="88" t="s">
        <v>201</v>
      </c>
      <c r="I131" s="88"/>
      <c r="J131" s="88"/>
      <c r="K131" s="89" t="s">
        <v>511</v>
      </c>
    </row>
    <row r="132" spans="1:11" ht="51" x14ac:dyDescent="0.25">
      <c r="A132" s="88">
        <v>127</v>
      </c>
      <c r="B132" s="89" t="s">
        <v>360</v>
      </c>
      <c r="C132" s="88" t="s">
        <v>339</v>
      </c>
      <c r="D132" s="88" t="s">
        <v>394</v>
      </c>
      <c r="E132" s="88" t="s">
        <v>392</v>
      </c>
      <c r="F132" s="92" t="s">
        <v>663</v>
      </c>
      <c r="G132" s="88" t="s">
        <v>395</v>
      </c>
      <c r="H132" s="88" t="s">
        <v>201</v>
      </c>
      <c r="I132" s="88"/>
      <c r="J132" s="88"/>
      <c r="K132" s="89" t="s">
        <v>512</v>
      </c>
    </row>
    <row r="133" spans="1:11" ht="140.25" x14ac:dyDescent="0.25">
      <c r="A133" s="88">
        <v>128</v>
      </c>
      <c r="B133" s="89" t="s">
        <v>361</v>
      </c>
      <c r="C133" s="88" t="s">
        <v>339</v>
      </c>
      <c r="D133" s="88" t="s">
        <v>394</v>
      </c>
      <c r="E133" s="88" t="s">
        <v>367</v>
      </c>
      <c r="F133" s="88" t="s">
        <v>367</v>
      </c>
      <c r="G133" s="88" t="s">
        <v>396</v>
      </c>
      <c r="H133" s="88" t="s">
        <v>397</v>
      </c>
      <c r="I133" s="88"/>
      <c r="J133" s="88"/>
      <c r="K133" s="89" t="s">
        <v>483</v>
      </c>
    </row>
    <row r="134" spans="1:11" ht="89.25" x14ac:dyDescent="0.25">
      <c r="A134" s="88">
        <v>129</v>
      </c>
      <c r="B134" s="89" t="s">
        <v>362</v>
      </c>
      <c r="C134" s="88" t="s">
        <v>339</v>
      </c>
      <c r="D134" s="88" t="s">
        <v>394</v>
      </c>
      <c r="E134" s="88" t="s">
        <v>373</v>
      </c>
      <c r="F134" s="88" t="s">
        <v>373</v>
      </c>
      <c r="G134" s="88" t="s">
        <v>396</v>
      </c>
      <c r="H134" s="88" t="s">
        <v>397</v>
      </c>
      <c r="I134" s="88"/>
      <c r="J134" s="88"/>
      <c r="K134" s="89" t="s">
        <v>513</v>
      </c>
    </row>
    <row r="135" spans="1:11" s="90" customFormat="1" ht="76.5" x14ac:dyDescent="0.25">
      <c r="A135" s="88">
        <v>130</v>
      </c>
      <c r="B135" s="89" t="s">
        <v>363</v>
      </c>
      <c r="C135" s="88" t="s">
        <v>364</v>
      </c>
      <c r="D135" s="88" t="s">
        <v>394</v>
      </c>
      <c r="E135" s="88" t="s">
        <v>393</v>
      </c>
      <c r="F135" s="88" t="s">
        <v>393</v>
      </c>
      <c r="G135" s="88" t="s">
        <v>396</v>
      </c>
      <c r="H135" s="88" t="s">
        <v>201</v>
      </c>
      <c r="I135" s="88"/>
      <c r="J135" s="88"/>
      <c r="K135" s="89" t="s">
        <v>514</v>
      </c>
    </row>
    <row r="136" spans="1:11" ht="178.5" x14ac:dyDescent="0.25">
      <c r="A136" s="88">
        <v>131</v>
      </c>
      <c r="B136" s="89" t="s">
        <v>356</v>
      </c>
      <c r="C136" s="88" t="s">
        <v>354</v>
      </c>
      <c r="D136" s="88" t="s">
        <v>394</v>
      </c>
      <c r="E136" s="88" t="s">
        <v>584</v>
      </c>
      <c r="F136" s="88" t="s">
        <v>584</v>
      </c>
      <c r="G136" s="88" t="s">
        <v>396</v>
      </c>
      <c r="H136" s="88" t="s">
        <v>156</v>
      </c>
      <c r="I136" s="88"/>
      <c r="J136" s="88"/>
      <c r="K136" s="89" t="s">
        <v>508</v>
      </c>
    </row>
    <row r="137" spans="1:11" s="90" customFormat="1" ht="51" x14ac:dyDescent="0.25">
      <c r="A137" s="88">
        <v>132</v>
      </c>
      <c r="B137" s="89" t="s">
        <v>631</v>
      </c>
      <c r="C137" s="88" t="s">
        <v>231</v>
      </c>
      <c r="D137" s="88" t="s">
        <v>528</v>
      </c>
      <c r="E137" s="88" t="s">
        <v>528</v>
      </c>
      <c r="F137" s="92" t="s">
        <v>393</v>
      </c>
      <c r="G137" s="88" t="s">
        <v>396</v>
      </c>
      <c r="H137" s="88" t="s">
        <v>156</v>
      </c>
      <c r="I137" s="88"/>
      <c r="J137" s="88"/>
      <c r="K137" s="89" t="s">
        <v>632</v>
      </c>
    </row>
    <row r="138" spans="1:11" s="90" customFormat="1" ht="51" x14ac:dyDescent="0.25">
      <c r="A138" s="88">
        <v>133</v>
      </c>
      <c r="B138" s="89" t="s">
        <v>633</v>
      </c>
      <c r="C138" s="88" t="s">
        <v>263</v>
      </c>
      <c r="D138" s="88" t="s">
        <v>394</v>
      </c>
      <c r="E138" s="88" t="s">
        <v>584</v>
      </c>
      <c r="F138" s="88" t="s">
        <v>584</v>
      </c>
      <c r="G138" s="88" t="s">
        <v>396</v>
      </c>
      <c r="H138" s="88" t="s">
        <v>161</v>
      </c>
      <c r="I138" s="88"/>
      <c r="J138" s="88"/>
      <c r="K138" s="91" t="s">
        <v>442</v>
      </c>
    </row>
    <row r="139" spans="1:11" ht="306" x14ac:dyDescent="0.25">
      <c r="A139" s="88">
        <v>134</v>
      </c>
      <c r="B139" s="89" t="s">
        <v>648</v>
      </c>
      <c r="C139" s="88" t="s">
        <v>519</v>
      </c>
      <c r="D139" s="88" t="s">
        <v>528</v>
      </c>
      <c r="E139" s="88" t="s">
        <v>528</v>
      </c>
      <c r="F139" s="92" t="s">
        <v>367</v>
      </c>
      <c r="G139" s="88" t="s">
        <v>396</v>
      </c>
      <c r="H139" s="88" t="s">
        <v>402</v>
      </c>
      <c r="I139" s="88"/>
      <c r="J139" s="88"/>
      <c r="K139" s="89" t="s">
        <v>658</v>
      </c>
    </row>
    <row r="140" spans="1:11" s="102" customFormat="1" ht="191.25" x14ac:dyDescent="0.25">
      <c r="A140" s="88">
        <v>135</v>
      </c>
      <c r="B140" s="89" t="s">
        <v>649</v>
      </c>
      <c r="C140" s="88" t="s">
        <v>519</v>
      </c>
      <c r="D140" s="88" t="s">
        <v>528</v>
      </c>
      <c r="E140" s="88" t="s">
        <v>528</v>
      </c>
      <c r="F140" s="92" t="s">
        <v>462</v>
      </c>
      <c r="G140" s="88" t="s">
        <v>396</v>
      </c>
      <c r="H140" s="88" t="s">
        <v>659</v>
      </c>
      <c r="I140" s="88"/>
      <c r="J140" s="88"/>
      <c r="K140" s="110" t="s">
        <v>844</v>
      </c>
    </row>
    <row r="141" spans="1:11" s="90" customFormat="1" ht="63.75" x14ac:dyDescent="0.25">
      <c r="A141" s="88">
        <v>136</v>
      </c>
      <c r="B141" s="89" t="s">
        <v>570</v>
      </c>
      <c r="C141" s="88" t="s">
        <v>519</v>
      </c>
      <c r="D141" s="88" t="s">
        <v>394</v>
      </c>
      <c r="E141" s="88" t="s">
        <v>584</v>
      </c>
      <c r="F141" s="88" t="s">
        <v>379</v>
      </c>
      <c r="G141" s="88" t="s">
        <v>396</v>
      </c>
      <c r="H141" s="88" t="s">
        <v>156</v>
      </c>
      <c r="I141" s="88"/>
      <c r="J141" s="88"/>
      <c r="K141" s="89" t="s">
        <v>630</v>
      </c>
    </row>
    <row r="142" spans="1:11" ht="63.75" x14ac:dyDescent="0.25">
      <c r="A142" s="88">
        <v>137</v>
      </c>
      <c r="B142" s="89" t="s">
        <v>650</v>
      </c>
      <c r="C142" s="88" t="s">
        <v>519</v>
      </c>
      <c r="D142" s="88" t="s">
        <v>394</v>
      </c>
      <c r="E142" s="88" t="s">
        <v>584</v>
      </c>
      <c r="F142" s="92" t="s">
        <v>584</v>
      </c>
      <c r="G142" s="88" t="s">
        <v>396</v>
      </c>
      <c r="H142" s="88" t="s">
        <v>407</v>
      </c>
      <c r="I142" s="88"/>
      <c r="J142" s="88"/>
      <c r="K142" s="89" t="s">
        <v>471</v>
      </c>
    </row>
    <row r="143" spans="1:11" ht="153" x14ac:dyDescent="0.25">
      <c r="A143" s="88">
        <v>138</v>
      </c>
      <c r="B143" s="89" t="s">
        <v>651</v>
      </c>
      <c r="C143" s="88" t="s">
        <v>519</v>
      </c>
      <c r="D143" s="88" t="s">
        <v>394</v>
      </c>
      <c r="E143" s="92" t="s">
        <v>584</v>
      </c>
      <c r="F143" s="92" t="s">
        <v>584</v>
      </c>
      <c r="G143" s="88" t="s">
        <v>396</v>
      </c>
      <c r="H143" s="88" t="s">
        <v>156</v>
      </c>
      <c r="I143" s="88"/>
      <c r="J143" s="88"/>
      <c r="K143" s="89" t="s">
        <v>660</v>
      </c>
    </row>
    <row r="144" spans="1:11" ht="38.25" x14ac:dyDescent="0.25">
      <c r="A144" s="88">
        <v>139</v>
      </c>
      <c r="B144" s="89" t="s">
        <v>652</v>
      </c>
      <c r="C144" s="88" t="s">
        <v>263</v>
      </c>
      <c r="D144" s="88" t="s">
        <v>394</v>
      </c>
      <c r="E144" s="92" t="s">
        <v>584</v>
      </c>
      <c r="F144" s="92" t="s">
        <v>584</v>
      </c>
      <c r="G144" s="88" t="s">
        <v>396</v>
      </c>
      <c r="H144" s="88" t="s">
        <v>161</v>
      </c>
      <c r="I144" s="88"/>
      <c r="J144" s="88"/>
      <c r="K144" s="89" t="s">
        <v>484</v>
      </c>
    </row>
    <row r="145" spans="1:11" ht="38.25" x14ac:dyDescent="0.25">
      <c r="A145" s="88">
        <v>140</v>
      </c>
      <c r="B145" s="89" t="s">
        <v>653</v>
      </c>
      <c r="C145" s="88" t="s">
        <v>263</v>
      </c>
      <c r="D145" s="88" t="s">
        <v>394</v>
      </c>
      <c r="E145" s="92" t="s">
        <v>548</v>
      </c>
      <c r="F145" s="92" t="s">
        <v>584</v>
      </c>
      <c r="G145" s="88" t="s">
        <v>396</v>
      </c>
      <c r="H145" s="88" t="s">
        <v>161</v>
      </c>
      <c r="I145" s="88"/>
      <c r="J145" s="88"/>
      <c r="K145" s="89" t="s">
        <v>488</v>
      </c>
    </row>
    <row r="146" spans="1:11" ht="63.75" x14ac:dyDescent="0.25">
      <c r="A146" s="88">
        <v>141</v>
      </c>
      <c r="B146" s="89" t="s">
        <v>654</v>
      </c>
      <c r="C146" s="88" t="s">
        <v>320</v>
      </c>
      <c r="D146" s="88" t="s">
        <v>394</v>
      </c>
      <c r="E146" s="92" t="s">
        <v>584</v>
      </c>
      <c r="F146" s="92" t="s">
        <v>584</v>
      </c>
      <c r="G146" s="88" t="s">
        <v>396</v>
      </c>
      <c r="H146" s="88" t="s">
        <v>156</v>
      </c>
      <c r="I146" s="88"/>
      <c r="J146" s="88"/>
      <c r="K146" s="110" t="s">
        <v>661</v>
      </c>
    </row>
    <row r="147" spans="1:11" ht="89.25" x14ac:dyDescent="0.25">
      <c r="A147" s="88">
        <v>142</v>
      </c>
      <c r="B147" s="89" t="s">
        <v>655</v>
      </c>
      <c r="C147" s="88" t="s">
        <v>231</v>
      </c>
      <c r="D147" s="88" t="s">
        <v>528</v>
      </c>
      <c r="E147" s="88" t="s">
        <v>528</v>
      </c>
      <c r="F147" s="92" t="s">
        <v>584</v>
      </c>
      <c r="G147" s="88" t="s">
        <v>396</v>
      </c>
      <c r="H147" s="88" t="s">
        <v>401</v>
      </c>
      <c r="I147" s="88"/>
      <c r="J147" s="88"/>
      <c r="K147" s="89" t="s">
        <v>662</v>
      </c>
    </row>
    <row r="148" spans="1:11" ht="51" x14ac:dyDescent="0.25">
      <c r="A148" s="88">
        <v>143</v>
      </c>
      <c r="B148" s="89" t="s">
        <v>656</v>
      </c>
      <c r="C148" s="88" t="s">
        <v>519</v>
      </c>
      <c r="D148" s="88" t="s">
        <v>394</v>
      </c>
      <c r="E148" s="88" t="s">
        <v>584</v>
      </c>
      <c r="F148" s="92" t="s">
        <v>584</v>
      </c>
      <c r="G148" s="88" t="s">
        <v>396</v>
      </c>
      <c r="H148" s="88" t="s">
        <v>399</v>
      </c>
      <c r="I148" s="90"/>
      <c r="J148" s="88"/>
      <c r="K148" s="89" t="s">
        <v>506</v>
      </c>
    </row>
    <row r="149" spans="1:11" ht="89.25" x14ac:dyDescent="0.25">
      <c r="A149" s="88">
        <v>144</v>
      </c>
      <c r="B149" s="89" t="s">
        <v>657</v>
      </c>
      <c r="C149" s="88" t="s">
        <v>263</v>
      </c>
      <c r="D149" s="88" t="s">
        <v>394</v>
      </c>
      <c r="E149" s="88" t="s">
        <v>584</v>
      </c>
      <c r="F149" s="92" t="s">
        <v>584</v>
      </c>
      <c r="G149" s="88" t="s">
        <v>396</v>
      </c>
      <c r="H149" s="88" t="s">
        <v>161</v>
      </c>
      <c r="I149" s="88"/>
      <c r="J149" s="88"/>
      <c r="K149" s="89" t="s">
        <v>504</v>
      </c>
    </row>
    <row r="150" spans="1:11" ht="178.5" x14ac:dyDescent="0.25">
      <c r="A150" s="88">
        <v>145</v>
      </c>
      <c r="B150" s="89" t="s">
        <v>761</v>
      </c>
      <c r="C150" s="88" t="s">
        <v>354</v>
      </c>
      <c r="D150" s="88" t="s">
        <v>394</v>
      </c>
      <c r="E150" s="88" t="s">
        <v>584</v>
      </c>
      <c r="F150" s="92" t="s">
        <v>584</v>
      </c>
      <c r="G150" s="88" t="s">
        <v>396</v>
      </c>
      <c r="H150" s="88" t="s">
        <v>156</v>
      </c>
      <c r="I150" s="88"/>
      <c r="J150" s="88"/>
      <c r="K150" s="89" t="s">
        <v>508</v>
      </c>
    </row>
    <row r="151" spans="1:11" s="90" customFormat="1" ht="63" customHeight="1" x14ac:dyDescent="0.25">
      <c r="A151" s="88">
        <v>146</v>
      </c>
      <c r="B151" s="89" t="s">
        <v>688</v>
      </c>
      <c r="C151" s="88" t="s">
        <v>299</v>
      </c>
      <c r="D151" s="88" t="s">
        <v>394</v>
      </c>
      <c r="E151" s="88" t="s">
        <v>379</v>
      </c>
      <c r="F151" s="88" t="s">
        <v>839</v>
      </c>
      <c r="G151" s="88" t="s">
        <v>396</v>
      </c>
      <c r="H151" s="88" t="s">
        <v>156</v>
      </c>
      <c r="K151" s="91" t="s">
        <v>695</v>
      </c>
    </row>
    <row r="152" spans="1:11" s="102" customFormat="1" ht="48.6" customHeight="1" x14ac:dyDescent="0.25">
      <c r="A152" s="88">
        <v>147</v>
      </c>
      <c r="B152" s="89" t="s">
        <v>615</v>
      </c>
      <c r="C152" s="88" t="s">
        <v>616</v>
      </c>
      <c r="D152" s="88" t="s">
        <v>394</v>
      </c>
      <c r="E152" s="88" t="s">
        <v>584</v>
      </c>
      <c r="F152" s="88"/>
      <c r="G152" s="88" t="s">
        <v>395</v>
      </c>
      <c r="H152" s="88" t="s">
        <v>399</v>
      </c>
      <c r="I152" s="88"/>
      <c r="J152" s="88"/>
      <c r="K152" s="110" t="s">
        <v>845</v>
      </c>
    </row>
    <row r="153" spans="1:11" s="80" customFormat="1" ht="22.35" customHeight="1" x14ac:dyDescent="0.25">
      <c r="A153" s="106" t="s">
        <v>31</v>
      </c>
      <c r="B153" s="113" t="s">
        <v>516</v>
      </c>
      <c r="C153" s="106"/>
      <c r="D153" s="106"/>
      <c r="E153" s="106"/>
      <c r="F153" s="106"/>
      <c r="G153" s="106"/>
      <c r="H153" s="106"/>
      <c r="I153" s="106"/>
      <c r="J153" s="106"/>
      <c r="K153" s="113"/>
    </row>
    <row r="154" spans="1:11" ht="114.75" x14ac:dyDescent="0.25">
      <c r="A154" s="88">
        <v>1</v>
      </c>
      <c r="B154" s="89" t="s">
        <v>517</v>
      </c>
      <c r="C154" s="88" t="s">
        <v>320</v>
      </c>
      <c r="D154" s="88" t="s">
        <v>528</v>
      </c>
      <c r="E154" s="88" t="s">
        <v>528</v>
      </c>
      <c r="F154" s="88"/>
      <c r="G154" s="88" t="s">
        <v>530</v>
      </c>
      <c r="H154" s="88" t="s">
        <v>156</v>
      </c>
      <c r="I154" s="88"/>
      <c r="J154" s="88"/>
      <c r="K154" s="89"/>
    </row>
    <row r="155" spans="1:11" ht="51" x14ac:dyDescent="0.25">
      <c r="A155" s="88">
        <v>2</v>
      </c>
      <c r="B155" s="89" t="s">
        <v>518</v>
      </c>
      <c r="C155" s="88" t="s">
        <v>519</v>
      </c>
      <c r="D155" s="88" t="s">
        <v>394</v>
      </c>
      <c r="E155" s="88" t="s">
        <v>529</v>
      </c>
      <c r="F155" s="88"/>
      <c r="G155" s="88" t="s">
        <v>530</v>
      </c>
      <c r="H155" s="88" t="s">
        <v>156</v>
      </c>
      <c r="I155" s="88"/>
      <c r="J155" s="88"/>
      <c r="K155" s="89"/>
    </row>
    <row r="156" spans="1:11" ht="51" x14ac:dyDescent="0.25">
      <c r="A156" s="88">
        <v>3</v>
      </c>
      <c r="B156" s="89" t="s">
        <v>520</v>
      </c>
      <c r="C156" s="88" t="s">
        <v>519</v>
      </c>
      <c r="D156" s="88" t="s">
        <v>394</v>
      </c>
      <c r="E156" s="88" t="s">
        <v>529</v>
      </c>
      <c r="F156" s="88"/>
      <c r="G156" s="88" t="s">
        <v>530</v>
      </c>
      <c r="H156" s="88" t="s">
        <v>527</v>
      </c>
      <c r="I156" s="88"/>
      <c r="J156" s="88"/>
      <c r="K156" s="89"/>
    </row>
    <row r="157" spans="1:11" ht="76.5" x14ac:dyDescent="0.25">
      <c r="A157" s="88">
        <v>4</v>
      </c>
      <c r="B157" s="89" t="s">
        <v>521</v>
      </c>
      <c r="C157" s="88" t="s">
        <v>263</v>
      </c>
      <c r="D157" s="88" t="s">
        <v>528</v>
      </c>
      <c r="E157" s="88" t="s">
        <v>528</v>
      </c>
      <c r="F157" s="88"/>
      <c r="G157" s="88" t="s">
        <v>530</v>
      </c>
      <c r="H157" s="88" t="s">
        <v>161</v>
      </c>
      <c r="I157" s="88"/>
      <c r="J157" s="88"/>
      <c r="K157" s="89"/>
    </row>
    <row r="158" spans="1:11" ht="76.5" x14ac:dyDescent="0.25">
      <c r="A158" s="88">
        <v>5</v>
      </c>
      <c r="B158" s="89" t="s">
        <v>522</v>
      </c>
      <c r="C158" s="88" t="s">
        <v>523</v>
      </c>
      <c r="D158" s="88" t="s">
        <v>528</v>
      </c>
      <c r="E158" s="88" t="s">
        <v>528</v>
      </c>
      <c r="F158" s="88"/>
      <c r="G158" s="88" t="s">
        <v>530</v>
      </c>
      <c r="H158" s="88" t="s">
        <v>399</v>
      </c>
      <c r="I158" s="88"/>
      <c r="J158" s="88"/>
      <c r="K158" s="89"/>
    </row>
    <row r="159" spans="1:11" ht="63.75" x14ac:dyDescent="0.25">
      <c r="A159" s="88">
        <v>6</v>
      </c>
      <c r="B159" s="89" t="s">
        <v>524</v>
      </c>
      <c r="C159" s="88" t="s">
        <v>257</v>
      </c>
      <c r="D159" s="88" t="s">
        <v>528</v>
      </c>
      <c r="E159" s="88" t="s">
        <v>528</v>
      </c>
      <c r="F159" s="88"/>
      <c r="G159" s="88" t="s">
        <v>530</v>
      </c>
      <c r="H159" s="88" t="s">
        <v>156</v>
      </c>
      <c r="I159" s="88"/>
      <c r="J159" s="88"/>
      <c r="K159" s="89"/>
    </row>
    <row r="160" spans="1:11" ht="89.25" x14ac:dyDescent="0.25">
      <c r="A160" s="88">
        <v>7</v>
      </c>
      <c r="B160" s="89" t="s">
        <v>525</v>
      </c>
      <c r="C160" s="88" t="s">
        <v>255</v>
      </c>
      <c r="D160" s="88" t="s">
        <v>528</v>
      </c>
      <c r="E160" s="88" t="s">
        <v>528</v>
      </c>
      <c r="F160" s="88"/>
      <c r="G160" s="88" t="s">
        <v>530</v>
      </c>
      <c r="H160" s="88" t="s">
        <v>161</v>
      </c>
      <c r="I160" s="88"/>
      <c r="J160" s="88"/>
      <c r="K160" s="89"/>
    </row>
    <row r="161" spans="1:11" ht="114.75" x14ac:dyDescent="0.25">
      <c r="A161" s="88">
        <v>8</v>
      </c>
      <c r="B161" s="89" t="s">
        <v>526</v>
      </c>
      <c r="C161" s="88" t="s">
        <v>255</v>
      </c>
      <c r="D161" s="88" t="s">
        <v>528</v>
      </c>
      <c r="E161" s="88" t="s">
        <v>528</v>
      </c>
      <c r="F161" s="88"/>
      <c r="G161" s="88" t="s">
        <v>530</v>
      </c>
      <c r="H161" s="88" t="s">
        <v>161</v>
      </c>
      <c r="I161" s="88"/>
      <c r="J161" s="88"/>
      <c r="K161" s="89"/>
    </row>
    <row r="162" spans="1:11" ht="25.5" x14ac:dyDescent="0.25">
      <c r="A162" s="88">
        <v>9</v>
      </c>
      <c r="B162" s="89" t="s">
        <v>531</v>
      </c>
      <c r="C162" s="88" t="s">
        <v>543</v>
      </c>
      <c r="D162" s="88" t="s">
        <v>528</v>
      </c>
      <c r="E162" s="88" t="s">
        <v>528</v>
      </c>
      <c r="F162" s="88"/>
      <c r="G162" s="88" t="s">
        <v>530</v>
      </c>
      <c r="H162" s="88" t="s">
        <v>156</v>
      </c>
      <c r="I162" s="88"/>
      <c r="J162" s="88"/>
      <c r="K162" s="89"/>
    </row>
    <row r="163" spans="1:11" ht="63.75" x14ac:dyDescent="0.25">
      <c r="A163" s="88">
        <v>10</v>
      </c>
      <c r="B163" s="89" t="s">
        <v>532</v>
      </c>
      <c r="C163" s="88" t="s">
        <v>543</v>
      </c>
      <c r="D163" s="88" t="s">
        <v>394</v>
      </c>
      <c r="E163" s="88" t="s">
        <v>529</v>
      </c>
      <c r="F163" s="88"/>
      <c r="G163" s="88" t="s">
        <v>530</v>
      </c>
      <c r="H163" s="88" t="s">
        <v>399</v>
      </c>
      <c r="I163" s="88"/>
      <c r="J163" s="88"/>
      <c r="K163" s="89"/>
    </row>
    <row r="164" spans="1:11" ht="38.25" x14ac:dyDescent="0.25">
      <c r="A164" s="88">
        <v>11</v>
      </c>
      <c r="B164" s="89" t="s">
        <v>533</v>
      </c>
      <c r="C164" s="88" t="s">
        <v>543</v>
      </c>
      <c r="D164" s="88" t="s">
        <v>394</v>
      </c>
      <c r="E164" s="88" t="s">
        <v>547</v>
      </c>
      <c r="F164" s="88"/>
      <c r="G164" s="88" t="s">
        <v>530</v>
      </c>
      <c r="H164" s="88" t="s">
        <v>156</v>
      </c>
      <c r="I164" s="88"/>
      <c r="J164" s="88"/>
      <c r="K164" s="89"/>
    </row>
    <row r="165" spans="1:11" ht="38.25" x14ac:dyDescent="0.25">
      <c r="A165" s="88">
        <v>12</v>
      </c>
      <c r="B165" s="89" t="s">
        <v>534</v>
      </c>
      <c r="C165" s="88" t="s">
        <v>263</v>
      </c>
      <c r="D165" s="88" t="s">
        <v>394</v>
      </c>
      <c r="E165" s="88" t="s">
        <v>548</v>
      </c>
      <c r="F165" s="88"/>
      <c r="G165" s="88" t="s">
        <v>530</v>
      </c>
      <c r="H165" s="88" t="s">
        <v>161</v>
      </c>
      <c r="I165" s="88"/>
      <c r="J165" s="88"/>
      <c r="K165" s="89"/>
    </row>
    <row r="166" spans="1:11" ht="63.75" x14ac:dyDescent="0.25">
      <c r="A166" s="88">
        <v>13</v>
      </c>
      <c r="B166" s="89" t="s">
        <v>535</v>
      </c>
      <c r="C166" s="88" t="s">
        <v>231</v>
      </c>
      <c r="D166" s="88" t="s">
        <v>528</v>
      </c>
      <c r="E166" s="88" t="s">
        <v>528</v>
      </c>
      <c r="F166" s="88"/>
      <c r="G166" s="88" t="s">
        <v>530</v>
      </c>
      <c r="H166" s="88" t="s">
        <v>399</v>
      </c>
      <c r="I166" s="88"/>
      <c r="J166" s="88"/>
      <c r="K166" s="89"/>
    </row>
    <row r="167" spans="1:11" ht="38.25" x14ac:dyDescent="0.25">
      <c r="A167" s="88">
        <v>14</v>
      </c>
      <c r="B167" s="89" t="s">
        <v>536</v>
      </c>
      <c r="C167" s="88" t="s">
        <v>231</v>
      </c>
      <c r="D167" s="88" t="s">
        <v>528</v>
      </c>
      <c r="E167" s="88" t="s">
        <v>528</v>
      </c>
      <c r="F167" s="88"/>
      <c r="G167" s="88" t="s">
        <v>530</v>
      </c>
      <c r="H167" s="88" t="s">
        <v>399</v>
      </c>
      <c r="I167" s="88"/>
      <c r="J167" s="88"/>
      <c r="K167" s="89"/>
    </row>
    <row r="168" spans="1:11" ht="38.25" x14ac:dyDescent="0.25">
      <c r="A168" s="88">
        <v>15</v>
      </c>
      <c r="B168" s="89" t="s">
        <v>537</v>
      </c>
      <c r="C168" s="88" t="s">
        <v>231</v>
      </c>
      <c r="D168" s="88" t="s">
        <v>394</v>
      </c>
      <c r="E168" s="88" t="s">
        <v>549</v>
      </c>
      <c r="F168" s="88"/>
      <c r="G168" s="88" t="s">
        <v>530</v>
      </c>
      <c r="H168" s="88" t="s">
        <v>544</v>
      </c>
      <c r="I168" s="88"/>
      <c r="J168" s="88"/>
      <c r="K168" s="89"/>
    </row>
    <row r="169" spans="1:11" ht="38.25" x14ac:dyDescent="0.25">
      <c r="A169" s="88">
        <v>16</v>
      </c>
      <c r="B169" s="89" t="s">
        <v>538</v>
      </c>
      <c r="C169" s="88" t="s">
        <v>231</v>
      </c>
      <c r="D169" s="88" t="s">
        <v>394</v>
      </c>
      <c r="E169" s="88" t="s">
        <v>550</v>
      </c>
      <c r="F169" s="88"/>
      <c r="G169" s="88" t="s">
        <v>530</v>
      </c>
      <c r="H169" s="88" t="s">
        <v>156</v>
      </c>
      <c r="I169" s="88"/>
      <c r="J169" s="88"/>
      <c r="K169" s="89"/>
    </row>
    <row r="170" spans="1:11" ht="76.5" x14ac:dyDescent="0.25">
      <c r="A170" s="88">
        <v>17</v>
      </c>
      <c r="B170" s="89" t="s">
        <v>539</v>
      </c>
      <c r="C170" s="88" t="s">
        <v>268</v>
      </c>
      <c r="D170" s="88" t="s">
        <v>528</v>
      </c>
      <c r="E170" s="88" t="s">
        <v>528</v>
      </c>
      <c r="F170" s="88"/>
      <c r="G170" s="88" t="s">
        <v>530</v>
      </c>
      <c r="H170" s="88" t="s">
        <v>156</v>
      </c>
      <c r="I170" s="88"/>
      <c r="J170" s="88"/>
      <c r="K170" s="89"/>
    </row>
    <row r="171" spans="1:11" ht="153" x14ac:dyDescent="0.25">
      <c r="A171" s="88">
        <v>18</v>
      </c>
      <c r="B171" s="89" t="s">
        <v>540</v>
      </c>
      <c r="C171" s="88" t="s">
        <v>311</v>
      </c>
      <c r="D171" s="88" t="s">
        <v>528</v>
      </c>
      <c r="E171" s="88" t="s">
        <v>528</v>
      </c>
      <c r="F171" s="88"/>
      <c r="G171" s="88" t="s">
        <v>530</v>
      </c>
      <c r="H171" s="88" t="s">
        <v>161</v>
      </c>
      <c r="I171" s="88"/>
      <c r="J171" s="88"/>
      <c r="K171" s="89"/>
    </row>
    <row r="172" spans="1:11" ht="63.75" x14ac:dyDescent="0.25">
      <c r="A172" s="88">
        <v>19</v>
      </c>
      <c r="B172" s="89" t="s">
        <v>541</v>
      </c>
      <c r="C172" s="88" t="s">
        <v>267</v>
      </c>
      <c r="D172" s="88" t="s">
        <v>528</v>
      </c>
      <c r="E172" s="88" t="s">
        <v>528</v>
      </c>
      <c r="F172" s="88"/>
      <c r="G172" s="88" t="s">
        <v>530</v>
      </c>
      <c r="H172" s="88" t="s">
        <v>545</v>
      </c>
      <c r="I172" s="88"/>
      <c r="J172" s="88"/>
      <c r="K172" s="89"/>
    </row>
    <row r="173" spans="1:11" ht="114.75" x14ac:dyDescent="0.25">
      <c r="A173" s="88">
        <v>20</v>
      </c>
      <c r="B173" s="89" t="s">
        <v>542</v>
      </c>
      <c r="C173" s="88" t="s">
        <v>270</v>
      </c>
      <c r="D173" s="88" t="s">
        <v>528</v>
      </c>
      <c r="E173" s="88" t="s">
        <v>528</v>
      </c>
      <c r="F173" s="88"/>
      <c r="G173" s="88" t="s">
        <v>530</v>
      </c>
      <c r="H173" s="88" t="s">
        <v>546</v>
      </c>
      <c r="I173" s="88"/>
      <c r="J173" s="88"/>
      <c r="K173" s="89"/>
    </row>
    <row r="174" spans="1:11" ht="140.25" x14ac:dyDescent="0.25">
      <c r="A174" s="88">
        <v>21</v>
      </c>
      <c r="B174" s="89" t="s">
        <v>551</v>
      </c>
      <c r="C174" s="88" t="s">
        <v>519</v>
      </c>
      <c r="D174" s="88" t="s">
        <v>559</v>
      </c>
      <c r="E174" s="88" t="s">
        <v>559</v>
      </c>
      <c r="F174" s="88"/>
      <c r="G174" s="88" t="s">
        <v>530</v>
      </c>
      <c r="H174" s="88" t="s">
        <v>561</v>
      </c>
      <c r="I174" s="88"/>
      <c r="J174" s="88"/>
      <c r="K174" s="89"/>
    </row>
    <row r="175" spans="1:11" ht="102" x14ac:dyDescent="0.25">
      <c r="A175" s="88">
        <v>22</v>
      </c>
      <c r="B175" s="89" t="s">
        <v>552</v>
      </c>
      <c r="C175" s="88" t="s">
        <v>519</v>
      </c>
      <c r="D175" s="88" t="s">
        <v>560</v>
      </c>
      <c r="E175" s="88" t="s">
        <v>560</v>
      </c>
      <c r="F175" s="88"/>
      <c r="G175" s="88" t="s">
        <v>530</v>
      </c>
      <c r="H175" s="88" t="s">
        <v>562</v>
      </c>
      <c r="I175" s="88"/>
      <c r="J175" s="88"/>
      <c r="K175" s="89"/>
    </row>
    <row r="176" spans="1:11" ht="140.25" x14ac:dyDescent="0.25">
      <c r="A176" s="88">
        <v>23</v>
      </c>
      <c r="B176" s="89" t="s">
        <v>553</v>
      </c>
      <c r="C176" s="88" t="s">
        <v>320</v>
      </c>
      <c r="D176" s="88" t="s">
        <v>528</v>
      </c>
      <c r="E176" s="88" t="s">
        <v>528</v>
      </c>
      <c r="F176" s="88"/>
      <c r="G176" s="88" t="s">
        <v>530</v>
      </c>
      <c r="H176" s="88" t="s">
        <v>399</v>
      </c>
      <c r="I176" s="88"/>
      <c r="J176" s="88"/>
      <c r="K176" s="89"/>
    </row>
    <row r="177" spans="1:11" ht="38.25" x14ac:dyDescent="0.25">
      <c r="A177" s="88">
        <v>24</v>
      </c>
      <c r="B177" s="89" t="s">
        <v>554</v>
      </c>
      <c r="C177" s="88" t="s">
        <v>320</v>
      </c>
      <c r="D177" s="88" t="s">
        <v>394</v>
      </c>
      <c r="E177" s="88" t="s">
        <v>529</v>
      </c>
      <c r="F177" s="88"/>
      <c r="G177" s="88" t="s">
        <v>530</v>
      </c>
      <c r="H177" s="88" t="s">
        <v>403</v>
      </c>
      <c r="I177" s="88"/>
      <c r="J177" s="88"/>
      <c r="K177" s="89"/>
    </row>
    <row r="178" spans="1:11" ht="38.25" x14ac:dyDescent="0.25">
      <c r="A178" s="88">
        <v>25</v>
      </c>
      <c r="B178" s="89" t="s">
        <v>555</v>
      </c>
      <c r="C178" s="88" t="s">
        <v>320</v>
      </c>
      <c r="D178" s="88" t="s">
        <v>394</v>
      </c>
      <c r="E178" s="88" t="s">
        <v>529</v>
      </c>
      <c r="F178" s="88"/>
      <c r="G178" s="88" t="s">
        <v>530</v>
      </c>
      <c r="H178" s="88" t="s">
        <v>403</v>
      </c>
      <c r="I178" s="88"/>
      <c r="J178" s="88"/>
      <c r="K178" s="89"/>
    </row>
    <row r="179" spans="1:11" ht="51" x14ac:dyDescent="0.25">
      <c r="A179" s="88">
        <v>26</v>
      </c>
      <c r="B179" s="89" t="s">
        <v>556</v>
      </c>
      <c r="C179" s="88" t="s">
        <v>311</v>
      </c>
      <c r="D179" s="88" t="s">
        <v>528</v>
      </c>
      <c r="E179" s="88" t="s">
        <v>528</v>
      </c>
      <c r="F179" s="88"/>
      <c r="G179" s="88" t="s">
        <v>530</v>
      </c>
      <c r="H179" s="88" t="s">
        <v>161</v>
      </c>
      <c r="I179" s="88"/>
      <c r="J179" s="88"/>
      <c r="K179" s="89"/>
    </row>
    <row r="180" spans="1:11" ht="89.25" x14ac:dyDescent="0.25">
      <c r="A180" s="88">
        <v>27</v>
      </c>
      <c r="B180" s="89" t="s">
        <v>557</v>
      </c>
      <c r="C180" s="88" t="s">
        <v>255</v>
      </c>
      <c r="D180" s="88" t="s">
        <v>528</v>
      </c>
      <c r="E180" s="88" t="s">
        <v>528</v>
      </c>
      <c r="F180" s="88"/>
      <c r="G180" s="88" t="s">
        <v>530</v>
      </c>
      <c r="H180" s="88" t="s">
        <v>563</v>
      </c>
      <c r="I180" s="88"/>
      <c r="J180" s="88"/>
      <c r="K180" s="89"/>
    </row>
    <row r="181" spans="1:11" ht="76.5" x14ac:dyDescent="0.25">
      <c r="A181" s="88">
        <v>28</v>
      </c>
      <c r="B181" s="89" t="s">
        <v>558</v>
      </c>
      <c r="C181" s="88" t="s">
        <v>259</v>
      </c>
      <c r="D181" s="88" t="s">
        <v>528</v>
      </c>
      <c r="E181" s="88" t="s">
        <v>528</v>
      </c>
      <c r="F181" s="88"/>
      <c r="G181" s="88" t="s">
        <v>530</v>
      </c>
      <c r="H181" s="88" t="s">
        <v>156</v>
      </c>
      <c r="I181" s="88"/>
      <c r="J181" s="88"/>
      <c r="K181" s="89"/>
    </row>
    <row r="182" spans="1:11" ht="38.25" x14ac:dyDescent="0.25">
      <c r="A182" s="88">
        <v>29</v>
      </c>
      <c r="B182" s="89" t="s">
        <v>564</v>
      </c>
      <c r="C182" s="88" t="s">
        <v>519</v>
      </c>
      <c r="D182" s="88" t="s">
        <v>394</v>
      </c>
      <c r="E182" s="88" t="s">
        <v>529</v>
      </c>
      <c r="F182" s="88"/>
      <c r="G182" s="88" t="s">
        <v>530</v>
      </c>
      <c r="H182" s="88" t="s">
        <v>403</v>
      </c>
      <c r="I182" s="88"/>
      <c r="J182" s="88"/>
      <c r="K182" s="89"/>
    </row>
    <row r="183" spans="1:11" ht="38.25" x14ac:dyDescent="0.25">
      <c r="A183" s="88">
        <v>30</v>
      </c>
      <c r="B183" s="89" t="s">
        <v>565</v>
      </c>
      <c r="C183" s="88" t="s">
        <v>519</v>
      </c>
      <c r="D183" s="88" t="s">
        <v>583</v>
      </c>
      <c r="E183" s="88" t="s">
        <v>583</v>
      </c>
      <c r="F183" s="88"/>
      <c r="G183" s="88" t="s">
        <v>530</v>
      </c>
      <c r="H183" s="88" t="s">
        <v>546</v>
      </c>
      <c r="I183" s="88"/>
      <c r="J183" s="88"/>
      <c r="K183" s="89"/>
    </row>
    <row r="184" spans="1:11" ht="38.25" x14ac:dyDescent="0.25">
      <c r="A184" s="88">
        <v>31</v>
      </c>
      <c r="B184" s="89" t="s">
        <v>566</v>
      </c>
      <c r="C184" s="88" t="s">
        <v>519</v>
      </c>
      <c r="D184" s="88" t="s">
        <v>559</v>
      </c>
      <c r="E184" s="88" t="s">
        <v>559</v>
      </c>
      <c r="F184" s="88"/>
      <c r="G184" s="88" t="s">
        <v>530</v>
      </c>
      <c r="H184" s="88" t="s">
        <v>546</v>
      </c>
      <c r="I184" s="88"/>
      <c r="J184" s="88"/>
      <c r="K184" s="89"/>
    </row>
    <row r="185" spans="1:11" ht="51" x14ac:dyDescent="0.25">
      <c r="A185" s="88">
        <v>32</v>
      </c>
      <c r="B185" s="89" t="s">
        <v>567</v>
      </c>
      <c r="C185" s="88" t="s">
        <v>519</v>
      </c>
      <c r="D185" s="88" t="s">
        <v>559</v>
      </c>
      <c r="E185" s="88" t="s">
        <v>559</v>
      </c>
      <c r="F185" s="88"/>
      <c r="G185" s="88" t="s">
        <v>530</v>
      </c>
      <c r="H185" s="88" t="s">
        <v>546</v>
      </c>
      <c r="I185" s="88"/>
      <c r="J185" s="88"/>
      <c r="K185" s="89"/>
    </row>
    <row r="186" spans="1:11" ht="76.5" x14ac:dyDescent="0.25">
      <c r="A186" s="88">
        <v>33</v>
      </c>
      <c r="B186" s="89" t="s">
        <v>568</v>
      </c>
      <c r="C186" s="88" t="s">
        <v>519</v>
      </c>
      <c r="D186" s="88" t="s">
        <v>583</v>
      </c>
      <c r="E186" s="88" t="s">
        <v>583</v>
      </c>
      <c r="F186" s="88"/>
      <c r="G186" s="88" t="s">
        <v>530</v>
      </c>
      <c r="H186" s="88" t="s">
        <v>403</v>
      </c>
      <c r="I186" s="88"/>
      <c r="J186" s="88"/>
      <c r="K186" s="89"/>
    </row>
    <row r="187" spans="1:11" ht="76.5" x14ac:dyDescent="0.25">
      <c r="A187" s="88">
        <v>34</v>
      </c>
      <c r="B187" s="89" t="s">
        <v>569</v>
      </c>
      <c r="C187" s="88" t="s">
        <v>519</v>
      </c>
      <c r="D187" s="88" t="s">
        <v>394</v>
      </c>
      <c r="E187" s="88" t="s">
        <v>550</v>
      </c>
      <c r="F187" s="88"/>
      <c r="G187" s="88" t="s">
        <v>530</v>
      </c>
      <c r="H187" s="88" t="s">
        <v>156</v>
      </c>
      <c r="I187" s="88"/>
      <c r="J187" s="88"/>
      <c r="K187" s="89"/>
    </row>
    <row r="188" spans="1:11" ht="102" x14ac:dyDescent="0.25">
      <c r="A188" s="88">
        <v>35</v>
      </c>
      <c r="B188" s="89" t="s">
        <v>571</v>
      </c>
      <c r="C188" s="88" t="s">
        <v>519</v>
      </c>
      <c r="D188" s="88" t="s">
        <v>560</v>
      </c>
      <c r="E188" s="88" t="s">
        <v>560</v>
      </c>
      <c r="F188" s="88"/>
      <c r="G188" s="88" t="s">
        <v>530</v>
      </c>
      <c r="H188" s="88" t="s">
        <v>161</v>
      </c>
      <c r="I188" s="88"/>
      <c r="J188" s="88"/>
      <c r="K188" s="89"/>
    </row>
    <row r="189" spans="1:11" ht="51" x14ac:dyDescent="0.25">
      <c r="A189" s="88">
        <v>36</v>
      </c>
      <c r="B189" s="89" t="s">
        <v>572</v>
      </c>
      <c r="C189" s="88" t="s">
        <v>519</v>
      </c>
      <c r="D189" s="88" t="s">
        <v>583</v>
      </c>
      <c r="E189" s="88" t="s">
        <v>583</v>
      </c>
      <c r="F189" s="88"/>
      <c r="G189" s="88" t="s">
        <v>530</v>
      </c>
      <c r="H189" s="88" t="s">
        <v>582</v>
      </c>
      <c r="I189" s="88"/>
      <c r="J189" s="88"/>
      <c r="K189" s="89"/>
    </row>
    <row r="190" spans="1:11" ht="63.75" x14ac:dyDescent="0.25">
      <c r="A190" s="88">
        <v>37</v>
      </c>
      <c r="B190" s="89" t="s">
        <v>573</v>
      </c>
      <c r="C190" s="88" t="s">
        <v>263</v>
      </c>
      <c r="D190" s="88" t="s">
        <v>394</v>
      </c>
      <c r="E190" s="88" t="s">
        <v>529</v>
      </c>
      <c r="F190" s="88"/>
      <c r="G190" s="88" t="s">
        <v>530</v>
      </c>
      <c r="H190" s="88" t="s">
        <v>161</v>
      </c>
      <c r="I190" s="88"/>
      <c r="J190" s="88"/>
      <c r="K190" s="89"/>
    </row>
    <row r="191" spans="1:11" ht="102" x14ac:dyDescent="0.25">
      <c r="A191" s="88">
        <v>38</v>
      </c>
      <c r="B191" s="89" t="s">
        <v>574</v>
      </c>
      <c r="C191" s="88" t="s">
        <v>263</v>
      </c>
      <c r="D191" s="88" t="s">
        <v>394</v>
      </c>
      <c r="E191" s="88" t="s">
        <v>548</v>
      </c>
      <c r="F191" s="88"/>
      <c r="G191" s="88" t="s">
        <v>530</v>
      </c>
      <c r="H191" s="88" t="s">
        <v>161</v>
      </c>
      <c r="I191" s="88"/>
      <c r="J191" s="88"/>
      <c r="K191" s="89"/>
    </row>
    <row r="192" spans="1:11" ht="51" x14ac:dyDescent="0.25">
      <c r="A192" s="88">
        <v>39</v>
      </c>
      <c r="B192" s="89" t="s">
        <v>575</v>
      </c>
      <c r="C192" s="88" t="s">
        <v>263</v>
      </c>
      <c r="D192" s="88" t="s">
        <v>394</v>
      </c>
      <c r="E192" s="88" t="s">
        <v>548</v>
      </c>
      <c r="F192" s="88"/>
      <c r="G192" s="88" t="s">
        <v>530</v>
      </c>
      <c r="H192" s="88" t="s">
        <v>161</v>
      </c>
      <c r="I192" s="88"/>
      <c r="J192" s="88"/>
      <c r="K192" s="89"/>
    </row>
    <row r="193" spans="1:11" ht="38.25" x14ac:dyDescent="0.25">
      <c r="A193" s="88">
        <v>40</v>
      </c>
      <c r="B193" s="89" t="s">
        <v>576</v>
      </c>
      <c r="C193" s="88" t="s">
        <v>263</v>
      </c>
      <c r="D193" s="88" t="s">
        <v>394</v>
      </c>
      <c r="E193" s="88" t="s">
        <v>548</v>
      </c>
      <c r="F193" s="88"/>
      <c r="G193" s="88" t="s">
        <v>530</v>
      </c>
      <c r="H193" s="88" t="s">
        <v>161</v>
      </c>
      <c r="I193" s="88"/>
      <c r="J193" s="88"/>
      <c r="K193" s="89"/>
    </row>
    <row r="194" spans="1:11" ht="140.25" x14ac:dyDescent="0.25">
      <c r="A194" s="88">
        <v>41</v>
      </c>
      <c r="B194" s="89" t="s">
        <v>577</v>
      </c>
      <c r="C194" s="88" t="s">
        <v>320</v>
      </c>
      <c r="D194" s="88" t="s">
        <v>528</v>
      </c>
      <c r="E194" s="88" t="s">
        <v>528</v>
      </c>
      <c r="F194" s="88"/>
      <c r="G194" s="88" t="s">
        <v>530</v>
      </c>
      <c r="H194" s="88" t="s">
        <v>156</v>
      </c>
      <c r="I194" s="88"/>
      <c r="J194" s="88"/>
      <c r="K194" s="89"/>
    </row>
    <row r="195" spans="1:11" ht="51" x14ac:dyDescent="0.25">
      <c r="A195" s="88">
        <v>42</v>
      </c>
      <c r="B195" s="89" t="s">
        <v>578</v>
      </c>
      <c r="C195" s="88" t="s">
        <v>248</v>
      </c>
      <c r="D195" s="88" t="s">
        <v>528</v>
      </c>
      <c r="E195" s="88" t="s">
        <v>528</v>
      </c>
      <c r="F195" s="88"/>
      <c r="G195" s="88" t="s">
        <v>530</v>
      </c>
      <c r="H195" s="88" t="s">
        <v>156</v>
      </c>
      <c r="I195" s="88"/>
      <c r="J195" s="88"/>
      <c r="K195" s="89"/>
    </row>
    <row r="196" spans="1:11" ht="280.5" x14ac:dyDescent="0.25">
      <c r="A196" s="88">
        <v>43</v>
      </c>
      <c r="B196" s="89" t="s">
        <v>579</v>
      </c>
      <c r="C196" s="88" t="s">
        <v>311</v>
      </c>
      <c r="D196" s="88" t="s">
        <v>528</v>
      </c>
      <c r="E196" s="88" t="s">
        <v>528</v>
      </c>
      <c r="F196" s="88"/>
      <c r="G196" s="88" t="s">
        <v>530</v>
      </c>
      <c r="H196" s="88" t="s">
        <v>582</v>
      </c>
      <c r="I196" s="88"/>
      <c r="J196" s="88"/>
      <c r="K196" s="89"/>
    </row>
    <row r="197" spans="1:11" ht="102" x14ac:dyDescent="0.25">
      <c r="A197" s="88">
        <v>44</v>
      </c>
      <c r="B197" s="89" t="s">
        <v>580</v>
      </c>
      <c r="C197" s="88" t="s">
        <v>297</v>
      </c>
      <c r="D197" s="88" t="s">
        <v>528</v>
      </c>
      <c r="E197" s="88" t="s">
        <v>528</v>
      </c>
      <c r="F197" s="88"/>
      <c r="G197" s="88" t="s">
        <v>530</v>
      </c>
      <c r="H197" s="88" t="s">
        <v>582</v>
      </c>
      <c r="I197" s="88"/>
      <c r="J197" s="88"/>
      <c r="K197" s="89"/>
    </row>
    <row r="198" spans="1:11" ht="76.5" x14ac:dyDescent="0.25">
      <c r="A198" s="88">
        <v>45</v>
      </c>
      <c r="B198" s="89" t="s">
        <v>581</v>
      </c>
      <c r="C198" s="88" t="s">
        <v>255</v>
      </c>
      <c r="D198" s="88" t="s">
        <v>528</v>
      </c>
      <c r="E198" s="88" t="s">
        <v>528</v>
      </c>
      <c r="F198" s="88"/>
      <c r="G198" s="88" t="s">
        <v>530</v>
      </c>
      <c r="H198" s="88" t="s">
        <v>161</v>
      </c>
      <c r="I198" s="88"/>
      <c r="J198" s="88"/>
      <c r="K198" s="89"/>
    </row>
    <row r="199" spans="1:11" ht="89.25" x14ac:dyDescent="0.25">
      <c r="A199" s="88">
        <v>46</v>
      </c>
      <c r="B199" s="89" t="s">
        <v>585</v>
      </c>
      <c r="C199" s="88" t="s">
        <v>268</v>
      </c>
      <c r="D199" s="88" t="s">
        <v>528</v>
      </c>
      <c r="E199" s="88" t="s">
        <v>528</v>
      </c>
      <c r="F199" s="88"/>
      <c r="G199" s="88" t="s">
        <v>530</v>
      </c>
      <c r="H199" s="88" t="s">
        <v>156</v>
      </c>
      <c r="I199" s="88"/>
      <c r="J199" s="88"/>
      <c r="K199" s="89"/>
    </row>
    <row r="200" spans="1:11" ht="76.5" x14ac:dyDescent="0.25">
      <c r="A200" s="88">
        <v>47</v>
      </c>
      <c r="B200" s="89" t="s">
        <v>586</v>
      </c>
      <c r="C200" s="88" t="s">
        <v>587</v>
      </c>
      <c r="D200" s="88" t="s">
        <v>528</v>
      </c>
      <c r="E200" s="88" t="s">
        <v>528</v>
      </c>
      <c r="F200" s="88"/>
      <c r="G200" s="88" t="s">
        <v>530</v>
      </c>
      <c r="H200" s="88" t="s">
        <v>156</v>
      </c>
      <c r="I200" s="88"/>
      <c r="J200" s="88"/>
      <c r="K200" s="89"/>
    </row>
    <row r="201" spans="1:11" ht="63.75" x14ac:dyDescent="0.25">
      <c r="A201" s="88">
        <v>48</v>
      </c>
      <c r="B201" s="89" t="s">
        <v>588</v>
      </c>
      <c r="C201" s="88" t="s">
        <v>268</v>
      </c>
      <c r="D201" s="88" t="s">
        <v>528</v>
      </c>
      <c r="E201" s="88" t="s">
        <v>528</v>
      </c>
      <c r="F201" s="88"/>
      <c r="G201" s="88" t="s">
        <v>530</v>
      </c>
      <c r="H201" s="114" t="s">
        <v>399</v>
      </c>
      <c r="I201" s="88"/>
      <c r="J201" s="88"/>
      <c r="K201" s="89"/>
    </row>
    <row r="202" spans="1:11" ht="89.25" x14ac:dyDescent="0.25">
      <c r="A202" s="88">
        <v>49</v>
      </c>
      <c r="B202" s="89" t="s">
        <v>589</v>
      </c>
      <c r="C202" s="88" t="s">
        <v>263</v>
      </c>
      <c r="D202" s="88" t="s">
        <v>394</v>
      </c>
      <c r="E202" s="88" t="s">
        <v>628</v>
      </c>
      <c r="F202" s="88"/>
      <c r="G202" s="88" t="s">
        <v>530</v>
      </c>
      <c r="H202" s="88" t="s">
        <v>161</v>
      </c>
      <c r="I202" s="88"/>
      <c r="J202" s="88"/>
      <c r="K202" s="89"/>
    </row>
    <row r="203" spans="1:11" ht="63.75" x14ac:dyDescent="0.25">
      <c r="A203" s="88">
        <v>50</v>
      </c>
      <c r="B203" s="89" t="s">
        <v>590</v>
      </c>
      <c r="C203" s="88" t="s">
        <v>263</v>
      </c>
      <c r="D203" s="88" t="s">
        <v>528</v>
      </c>
      <c r="E203" s="88" t="s">
        <v>528</v>
      </c>
      <c r="F203" s="88"/>
      <c r="G203" s="88" t="s">
        <v>530</v>
      </c>
      <c r="H203" s="88" t="s">
        <v>161</v>
      </c>
      <c r="I203" s="88"/>
      <c r="J203" s="88"/>
      <c r="K203" s="89"/>
    </row>
    <row r="204" spans="1:11" ht="114.75" x14ac:dyDescent="0.25">
      <c r="A204" s="88">
        <v>51</v>
      </c>
      <c r="B204" s="89" t="s">
        <v>591</v>
      </c>
      <c r="C204" s="88" t="s">
        <v>320</v>
      </c>
      <c r="D204" s="88" t="s">
        <v>528</v>
      </c>
      <c r="E204" s="88" t="s">
        <v>528</v>
      </c>
      <c r="F204" s="88"/>
      <c r="G204" s="88" t="s">
        <v>530</v>
      </c>
      <c r="H204" s="88" t="s">
        <v>625</v>
      </c>
      <c r="I204" s="88"/>
      <c r="J204" s="88"/>
      <c r="K204" s="89"/>
    </row>
    <row r="205" spans="1:11" ht="38.25" x14ac:dyDescent="0.25">
      <c r="A205" s="88">
        <v>52</v>
      </c>
      <c r="B205" s="89" t="s">
        <v>592</v>
      </c>
      <c r="C205" s="88" t="s">
        <v>320</v>
      </c>
      <c r="D205" s="88" t="s">
        <v>528</v>
      </c>
      <c r="E205" s="88" t="s">
        <v>528</v>
      </c>
      <c r="F205" s="88"/>
      <c r="G205" s="88" t="s">
        <v>530</v>
      </c>
      <c r="H205" s="88" t="s">
        <v>625</v>
      </c>
      <c r="I205" s="88"/>
      <c r="J205" s="88"/>
      <c r="K205" s="89"/>
    </row>
    <row r="206" spans="1:11" ht="51" x14ac:dyDescent="0.25">
      <c r="A206" s="88">
        <v>53</v>
      </c>
      <c r="B206" s="89" t="s">
        <v>593</v>
      </c>
      <c r="C206" s="88" t="s">
        <v>320</v>
      </c>
      <c r="D206" s="88" t="s">
        <v>528</v>
      </c>
      <c r="E206" s="88" t="s">
        <v>528</v>
      </c>
      <c r="F206" s="88"/>
      <c r="G206" s="88" t="s">
        <v>530</v>
      </c>
      <c r="H206" s="88" t="s">
        <v>403</v>
      </c>
      <c r="I206" s="88"/>
      <c r="J206" s="88"/>
      <c r="K206" s="89"/>
    </row>
    <row r="207" spans="1:11" ht="38.25" x14ac:dyDescent="0.25">
      <c r="A207" s="88">
        <v>54</v>
      </c>
      <c r="B207" s="89" t="s">
        <v>594</v>
      </c>
      <c r="C207" s="88" t="s">
        <v>320</v>
      </c>
      <c r="D207" s="88" t="s">
        <v>394</v>
      </c>
      <c r="E207" s="88" t="s">
        <v>529</v>
      </c>
      <c r="F207" s="88"/>
      <c r="G207" s="88" t="s">
        <v>530</v>
      </c>
      <c r="H207" s="88" t="s">
        <v>403</v>
      </c>
      <c r="I207" s="88"/>
      <c r="J207" s="88"/>
      <c r="K207" s="89"/>
    </row>
    <row r="208" spans="1:11" ht="38.25" x14ac:dyDescent="0.25">
      <c r="A208" s="88">
        <v>55</v>
      </c>
      <c r="B208" s="89" t="s">
        <v>595</v>
      </c>
      <c r="C208" s="88" t="s">
        <v>320</v>
      </c>
      <c r="D208" s="88" t="s">
        <v>394</v>
      </c>
      <c r="E208" s="88" t="s">
        <v>529</v>
      </c>
      <c r="F208" s="88"/>
      <c r="G208" s="88" t="s">
        <v>530</v>
      </c>
      <c r="H208" s="88" t="s">
        <v>626</v>
      </c>
      <c r="I208" s="88"/>
      <c r="J208" s="88"/>
      <c r="K208" s="89"/>
    </row>
    <row r="209" spans="1:11" ht="38.25" x14ac:dyDescent="0.25">
      <c r="A209" s="88">
        <v>56</v>
      </c>
      <c r="B209" s="89" t="s">
        <v>596</v>
      </c>
      <c r="C209" s="88" t="s">
        <v>320</v>
      </c>
      <c r="D209" s="88" t="s">
        <v>394</v>
      </c>
      <c r="E209" s="88" t="s">
        <v>529</v>
      </c>
      <c r="F209" s="88"/>
      <c r="G209" s="88" t="s">
        <v>530</v>
      </c>
      <c r="H209" s="88" t="s">
        <v>403</v>
      </c>
      <c r="I209" s="88"/>
      <c r="J209" s="88"/>
      <c r="K209" s="89"/>
    </row>
    <row r="210" spans="1:11" ht="63.75" x14ac:dyDescent="0.25">
      <c r="A210" s="88">
        <v>57</v>
      </c>
      <c r="B210" s="89" t="s">
        <v>597</v>
      </c>
      <c r="C210" s="88" t="s">
        <v>320</v>
      </c>
      <c r="D210" s="88" t="s">
        <v>394</v>
      </c>
      <c r="E210" s="88" t="s">
        <v>529</v>
      </c>
      <c r="F210" s="88"/>
      <c r="G210" s="88" t="s">
        <v>530</v>
      </c>
      <c r="H210" s="88" t="s">
        <v>625</v>
      </c>
      <c r="I210" s="88"/>
      <c r="J210" s="88"/>
      <c r="K210" s="89"/>
    </row>
    <row r="211" spans="1:11" ht="89.25" x14ac:dyDescent="0.25">
      <c r="A211" s="88">
        <v>58</v>
      </c>
      <c r="B211" s="89" t="s">
        <v>598</v>
      </c>
      <c r="C211" s="88" t="s">
        <v>231</v>
      </c>
      <c r="D211" s="88" t="s">
        <v>528</v>
      </c>
      <c r="E211" s="88" t="s">
        <v>528</v>
      </c>
      <c r="F211" s="88"/>
      <c r="G211" s="88" t="s">
        <v>530</v>
      </c>
      <c r="H211" s="88" t="s">
        <v>403</v>
      </c>
      <c r="I211" s="88"/>
      <c r="J211" s="88"/>
      <c r="K211" s="89"/>
    </row>
    <row r="212" spans="1:11" ht="63.75" x14ac:dyDescent="0.25">
      <c r="A212" s="88">
        <v>59</v>
      </c>
      <c r="B212" s="89" t="s">
        <v>599</v>
      </c>
      <c r="C212" s="88" t="s">
        <v>231</v>
      </c>
      <c r="D212" s="88" t="s">
        <v>394</v>
      </c>
      <c r="E212" s="88" t="s">
        <v>549</v>
      </c>
      <c r="F212" s="88"/>
      <c r="G212" s="88" t="s">
        <v>530</v>
      </c>
      <c r="H212" s="88" t="s">
        <v>156</v>
      </c>
      <c r="I212" s="88"/>
      <c r="J212" s="88"/>
      <c r="K212" s="89"/>
    </row>
    <row r="213" spans="1:11" ht="76.5" x14ac:dyDescent="0.25">
      <c r="A213" s="88">
        <v>60</v>
      </c>
      <c r="B213" s="89" t="s">
        <v>600</v>
      </c>
      <c r="C213" s="88" t="s">
        <v>253</v>
      </c>
      <c r="D213" s="88" t="s">
        <v>394</v>
      </c>
      <c r="E213" s="88" t="s">
        <v>550</v>
      </c>
      <c r="F213" s="88"/>
      <c r="G213" s="88" t="s">
        <v>530</v>
      </c>
      <c r="H213" s="88" t="s">
        <v>625</v>
      </c>
      <c r="I213" s="88"/>
      <c r="J213" s="88"/>
      <c r="K213" s="89"/>
    </row>
    <row r="214" spans="1:11" ht="89.25" x14ac:dyDescent="0.25">
      <c r="A214" s="88">
        <v>61</v>
      </c>
      <c r="B214" s="89" t="s">
        <v>601</v>
      </c>
      <c r="C214" s="88" t="s">
        <v>265</v>
      </c>
      <c r="D214" s="88" t="s">
        <v>528</v>
      </c>
      <c r="E214" s="88" t="s">
        <v>528</v>
      </c>
      <c r="F214" s="88"/>
      <c r="G214" s="88" t="s">
        <v>530</v>
      </c>
      <c r="H214" s="88" t="s">
        <v>625</v>
      </c>
      <c r="I214" s="88"/>
      <c r="J214" s="88"/>
      <c r="K214" s="89"/>
    </row>
    <row r="215" spans="1:11" ht="218.1" customHeight="1" x14ac:dyDescent="0.25">
      <c r="A215" s="88">
        <v>62</v>
      </c>
      <c r="B215" s="89" t="s">
        <v>602</v>
      </c>
      <c r="C215" s="88" t="s">
        <v>265</v>
      </c>
      <c r="D215" s="88" t="s">
        <v>528</v>
      </c>
      <c r="E215" s="88" t="s">
        <v>528</v>
      </c>
      <c r="F215" s="88"/>
      <c r="G215" s="88" t="s">
        <v>530</v>
      </c>
      <c r="H215" s="88" t="s">
        <v>625</v>
      </c>
      <c r="I215" s="88"/>
      <c r="J215" s="88"/>
      <c r="K215" s="89"/>
    </row>
    <row r="216" spans="1:11" ht="89.25" x14ac:dyDescent="0.25">
      <c r="A216" s="88">
        <v>63</v>
      </c>
      <c r="B216" s="89" t="s">
        <v>603</v>
      </c>
      <c r="C216" s="88" t="s">
        <v>268</v>
      </c>
      <c r="D216" s="88" t="s">
        <v>528</v>
      </c>
      <c r="E216" s="88" t="s">
        <v>528</v>
      </c>
      <c r="F216" s="88"/>
      <c r="G216" s="88" t="s">
        <v>530</v>
      </c>
      <c r="H216" s="88" t="s">
        <v>626</v>
      </c>
      <c r="I216" s="88"/>
      <c r="J216" s="88"/>
      <c r="K216" s="89"/>
    </row>
    <row r="217" spans="1:11" ht="76.5" x14ac:dyDescent="0.25">
      <c r="A217" s="88">
        <v>64</v>
      </c>
      <c r="B217" s="89" t="s">
        <v>604</v>
      </c>
      <c r="C217" s="88" t="s">
        <v>268</v>
      </c>
      <c r="D217" s="88" t="s">
        <v>528</v>
      </c>
      <c r="E217" s="88" t="s">
        <v>528</v>
      </c>
      <c r="F217" s="88"/>
      <c r="G217" s="88" t="s">
        <v>530</v>
      </c>
      <c r="H217" s="88" t="s">
        <v>399</v>
      </c>
      <c r="I217" s="88"/>
      <c r="J217" s="88"/>
      <c r="K217" s="89"/>
    </row>
    <row r="218" spans="1:11" ht="102" x14ac:dyDescent="0.25">
      <c r="A218" s="88">
        <v>65</v>
      </c>
      <c r="B218" s="89" t="s">
        <v>605</v>
      </c>
      <c r="C218" s="88" t="s">
        <v>297</v>
      </c>
      <c r="D218" s="88" t="s">
        <v>528</v>
      </c>
      <c r="E218" s="88" t="s">
        <v>528</v>
      </c>
      <c r="F218" s="88"/>
      <c r="G218" s="88" t="s">
        <v>530</v>
      </c>
      <c r="H218" s="88" t="s">
        <v>399</v>
      </c>
      <c r="I218" s="88"/>
      <c r="J218" s="88"/>
      <c r="K218" s="89"/>
    </row>
    <row r="219" spans="1:11" ht="76.5" x14ac:dyDescent="0.25">
      <c r="A219" s="88">
        <v>66</v>
      </c>
      <c r="B219" s="89" t="s">
        <v>606</v>
      </c>
      <c r="C219" s="88" t="s">
        <v>259</v>
      </c>
      <c r="D219" s="88" t="s">
        <v>528</v>
      </c>
      <c r="E219" s="88" t="s">
        <v>528</v>
      </c>
      <c r="F219" s="88"/>
      <c r="G219" s="88" t="s">
        <v>530</v>
      </c>
      <c r="H219" s="88" t="s">
        <v>627</v>
      </c>
      <c r="I219" s="88"/>
      <c r="J219" s="88"/>
      <c r="K219" s="89"/>
    </row>
    <row r="220" spans="1:11" ht="153" x14ac:dyDescent="0.25">
      <c r="A220" s="88">
        <v>67</v>
      </c>
      <c r="B220" s="89" t="s">
        <v>607</v>
      </c>
      <c r="C220" s="88" t="s">
        <v>608</v>
      </c>
      <c r="D220" s="88" t="s">
        <v>583</v>
      </c>
      <c r="E220" s="88" t="s">
        <v>583</v>
      </c>
      <c r="F220" s="88"/>
      <c r="G220" s="88" t="s">
        <v>530</v>
      </c>
      <c r="H220" s="88" t="s">
        <v>625</v>
      </c>
      <c r="I220" s="88"/>
      <c r="J220" s="88"/>
      <c r="K220" s="89"/>
    </row>
    <row r="221" spans="1:11" ht="75.2" customHeight="1" x14ac:dyDescent="0.25">
      <c r="A221" s="88">
        <v>68</v>
      </c>
      <c r="B221" s="89" t="s">
        <v>609</v>
      </c>
      <c r="C221" s="88" t="s">
        <v>610</v>
      </c>
      <c r="D221" s="88" t="s">
        <v>394</v>
      </c>
      <c r="E221" s="88" t="s">
        <v>547</v>
      </c>
      <c r="F221" s="88"/>
      <c r="G221" s="88" t="s">
        <v>530</v>
      </c>
      <c r="H221" s="88" t="s">
        <v>545</v>
      </c>
      <c r="I221" s="88"/>
      <c r="J221" s="88"/>
      <c r="K221" s="89"/>
    </row>
    <row r="222" spans="1:11" ht="75.95" customHeight="1" x14ac:dyDescent="0.25">
      <c r="A222" s="88">
        <v>69</v>
      </c>
      <c r="B222" s="89" t="s">
        <v>611</v>
      </c>
      <c r="C222" s="88" t="s">
        <v>612</v>
      </c>
      <c r="D222" s="88" t="s">
        <v>528</v>
      </c>
      <c r="E222" s="88" t="s">
        <v>528</v>
      </c>
      <c r="F222" s="88"/>
      <c r="G222" s="88" t="s">
        <v>530</v>
      </c>
      <c r="H222" s="88" t="s">
        <v>407</v>
      </c>
      <c r="I222" s="88"/>
      <c r="J222" s="88"/>
      <c r="K222" s="89"/>
    </row>
    <row r="223" spans="1:11" ht="114.75" x14ac:dyDescent="0.25">
      <c r="A223" s="88">
        <v>70</v>
      </c>
      <c r="B223" s="89" t="s">
        <v>613</v>
      </c>
      <c r="C223" s="88" t="s">
        <v>614</v>
      </c>
      <c r="D223" s="88" t="s">
        <v>394</v>
      </c>
      <c r="E223" s="88" t="s">
        <v>529</v>
      </c>
      <c r="F223" s="88"/>
      <c r="G223" s="88" t="s">
        <v>530</v>
      </c>
      <c r="H223" s="88" t="s">
        <v>161</v>
      </c>
      <c r="I223" s="88"/>
      <c r="J223" s="88"/>
      <c r="K223" s="89"/>
    </row>
    <row r="224" spans="1:11" s="102" customFormat="1" ht="64.150000000000006" customHeight="1" x14ac:dyDescent="0.25">
      <c r="A224" s="115">
        <v>71</v>
      </c>
      <c r="B224" s="116" t="s">
        <v>617</v>
      </c>
      <c r="C224" s="115" t="s">
        <v>616</v>
      </c>
      <c r="D224" s="115" t="s">
        <v>394</v>
      </c>
      <c r="E224" s="117" t="s">
        <v>862</v>
      </c>
      <c r="F224" s="115"/>
      <c r="G224" s="115" t="s">
        <v>530</v>
      </c>
      <c r="H224" s="115" t="s">
        <v>161</v>
      </c>
      <c r="I224" s="115"/>
      <c r="J224" s="115"/>
      <c r="K224" s="116" t="s">
        <v>863</v>
      </c>
    </row>
    <row r="225" spans="1:11" ht="116.45" customHeight="1" x14ac:dyDescent="0.25">
      <c r="A225" s="88">
        <v>72</v>
      </c>
      <c r="B225" s="89" t="s">
        <v>618</v>
      </c>
      <c r="C225" s="88" t="s">
        <v>619</v>
      </c>
      <c r="D225" s="88" t="s">
        <v>394</v>
      </c>
      <c r="E225" s="88" t="s">
        <v>529</v>
      </c>
      <c r="F225" s="88"/>
      <c r="G225" s="88" t="s">
        <v>530</v>
      </c>
      <c r="H225" s="88" t="s">
        <v>161</v>
      </c>
      <c r="I225" s="88"/>
      <c r="J225" s="88"/>
      <c r="K225" s="89"/>
    </row>
    <row r="226" spans="1:11" ht="99.6" customHeight="1" x14ac:dyDescent="0.25">
      <c r="A226" s="88">
        <v>73</v>
      </c>
      <c r="B226" s="89" t="s">
        <v>620</v>
      </c>
      <c r="C226" s="88" t="s">
        <v>621</v>
      </c>
      <c r="D226" s="88" t="s">
        <v>583</v>
      </c>
      <c r="E226" s="88" t="s">
        <v>583</v>
      </c>
      <c r="F226" s="88"/>
      <c r="G226" s="88" t="s">
        <v>530</v>
      </c>
      <c r="H226" s="88" t="s">
        <v>398</v>
      </c>
      <c r="I226" s="88"/>
      <c r="J226" s="88"/>
      <c r="K226" s="89"/>
    </row>
    <row r="227" spans="1:11" ht="51" x14ac:dyDescent="0.25">
      <c r="A227" s="88">
        <v>74</v>
      </c>
      <c r="B227" s="89" t="s">
        <v>622</v>
      </c>
      <c r="C227" s="88" t="s">
        <v>621</v>
      </c>
      <c r="D227" s="88" t="s">
        <v>394</v>
      </c>
      <c r="E227" s="88" t="s">
        <v>584</v>
      </c>
      <c r="F227" s="88"/>
      <c r="G227" s="88" t="s">
        <v>629</v>
      </c>
      <c r="H227" s="88" t="s">
        <v>156</v>
      </c>
      <c r="I227" s="88"/>
      <c r="J227" s="88"/>
      <c r="K227" s="89"/>
    </row>
    <row r="228" spans="1:11" ht="59.65" customHeight="1" x14ac:dyDescent="0.25">
      <c r="A228" s="88">
        <v>75</v>
      </c>
      <c r="B228" s="89" t="s">
        <v>623</v>
      </c>
      <c r="C228" s="88" t="s">
        <v>587</v>
      </c>
      <c r="D228" s="88" t="s">
        <v>528</v>
      </c>
      <c r="E228" s="88" t="s">
        <v>528</v>
      </c>
      <c r="F228" s="88"/>
      <c r="G228" s="88" t="s">
        <v>530</v>
      </c>
      <c r="H228" s="88" t="s">
        <v>156</v>
      </c>
      <c r="I228" s="88"/>
      <c r="J228" s="88"/>
      <c r="K228" s="89"/>
    </row>
    <row r="229" spans="1:11" ht="58.35" customHeight="1" x14ac:dyDescent="0.25">
      <c r="A229" s="88">
        <v>76</v>
      </c>
      <c r="B229" s="89" t="s">
        <v>624</v>
      </c>
      <c r="C229" s="88" t="s">
        <v>587</v>
      </c>
      <c r="D229" s="88" t="s">
        <v>528</v>
      </c>
      <c r="E229" s="88" t="s">
        <v>528</v>
      </c>
      <c r="F229" s="88"/>
      <c r="G229" s="88" t="s">
        <v>530</v>
      </c>
      <c r="H229" s="88" t="s">
        <v>156</v>
      </c>
      <c r="I229" s="88"/>
      <c r="J229" s="88"/>
      <c r="K229" s="89"/>
    </row>
    <row r="230" spans="1:11" ht="49.7" customHeight="1" x14ac:dyDescent="0.25">
      <c r="A230" s="88">
        <v>77</v>
      </c>
      <c r="B230" s="89" t="s">
        <v>664</v>
      </c>
      <c r="C230" s="88" t="s">
        <v>231</v>
      </c>
      <c r="D230" s="88" t="s">
        <v>400</v>
      </c>
      <c r="E230" s="88" t="s">
        <v>528</v>
      </c>
      <c r="F230" s="88"/>
      <c r="G230" s="88" t="s">
        <v>530</v>
      </c>
      <c r="H230" s="88" t="s">
        <v>399</v>
      </c>
      <c r="I230" s="88"/>
      <c r="J230" s="88"/>
      <c r="K230" s="89"/>
    </row>
    <row r="231" spans="1:11" ht="46.5" customHeight="1" x14ac:dyDescent="0.25">
      <c r="A231" s="88">
        <v>78</v>
      </c>
      <c r="B231" s="89" t="s">
        <v>665</v>
      </c>
      <c r="C231" s="88" t="s">
        <v>231</v>
      </c>
      <c r="D231" s="88" t="s">
        <v>691</v>
      </c>
      <c r="E231" s="88" t="s">
        <v>528</v>
      </c>
      <c r="F231" s="88"/>
      <c r="G231" s="88" t="s">
        <v>530</v>
      </c>
      <c r="H231" s="88" t="s">
        <v>694</v>
      </c>
      <c r="I231" s="88"/>
      <c r="J231" s="88"/>
      <c r="K231" s="89"/>
    </row>
    <row r="232" spans="1:11" ht="112.7" customHeight="1" x14ac:dyDescent="0.25">
      <c r="A232" s="88">
        <v>79</v>
      </c>
      <c r="B232" s="89" t="s">
        <v>666</v>
      </c>
      <c r="C232" s="88" t="s">
        <v>231</v>
      </c>
      <c r="D232" s="88" t="s">
        <v>400</v>
      </c>
      <c r="E232" s="88" t="s">
        <v>528</v>
      </c>
      <c r="F232" s="88"/>
      <c r="G232" s="88" t="s">
        <v>530</v>
      </c>
      <c r="H232" s="88" t="s">
        <v>626</v>
      </c>
      <c r="I232" s="88"/>
      <c r="J232" s="88"/>
      <c r="K232" s="89"/>
    </row>
    <row r="233" spans="1:11" ht="60.95" customHeight="1" x14ac:dyDescent="0.25">
      <c r="A233" s="88">
        <v>80</v>
      </c>
      <c r="B233" s="89" t="s">
        <v>696</v>
      </c>
      <c r="C233" s="88" t="s">
        <v>231</v>
      </c>
      <c r="D233" s="88" t="s">
        <v>692</v>
      </c>
      <c r="E233" s="88" t="s">
        <v>528</v>
      </c>
      <c r="F233" s="88"/>
      <c r="G233" s="88" t="s">
        <v>530</v>
      </c>
      <c r="H233" s="88" t="s">
        <v>546</v>
      </c>
      <c r="I233" s="88"/>
      <c r="J233" s="88"/>
      <c r="K233" s="89"/>
    </row>
    <row r="234" spans="1:11" ht="60.95" customHeight="1" x14ac:dyDescent="0.25">
      <c r="A234" s="88">
        <v>81</v>
      </c>
      <c r="B234" s="89" t="s">
        <v>667</v>
      </c>
      <c r="C234" s="88" t="s">
        <v>231</v>
      </c>
      <c r="D234" s="88" t="s">
        <v>528</v>
      </c>
      <c r="E234" s="88" t="s">
        <v>528</v>
      </c>
      <c r="F234" s="88"/>
      <c r="G234" s="88" t="s">
        <v>530</v>
      </c>
      <c r="H234" s="88" t="s">
        <v>156</v>
      </c>
      <c r="I234" s="88"/>
      <c r="J234" s="88"/>
      <c r="K234" s="89"/>
    </row>
    <row r="235" spans="1:11" ht="75.2" customHeight="1" x14ac:dyDescent="0.25">
      <c r="A235" s="88">
        <v>82</v>
      </c>
      <c r="B235" s="89" t="s">
        <v>668</v>
      </c>
      <c r="C235" s="88" t="s">
        <v>253</v>
      </c>
      <c r="D235" s="88" t="s">
        <v>528</v>
      </c>
      <c r="E235" s="88" t="s">
        <v>528</v>
      </c>
      <c r="F235" s="88"/>
      <c r="G235" s="88" t="s">
        <v>530</v>
      </c>
      <c r="H235" s="88" t="s">
        <v>201</v>
      </c>
      <c r="I235" s="88"/>
      <c r="J235" s="88"/>
      <c r="K235" s="89"/>
    </row>
    <row r="236" spans="1:11" ht="38.25" x14ac:dyDescent="0.25">
      <c r="A236" s="88">
        <v>83</v>
      </c>
      <c r="B236" s="89" t="s">
        <v>669</v>
      </c>
      <c r="C236" s="88" t="s">
        <v>253</v>
      </c>
      <c r="D236" s="88" t="s">
        <v>528</v>
      </c>
      <c r="E236" s="88" t="s">
        <v>528</v>
      </c>
      <c r="F236" s="88"/>
      <c r="G236" s="88" t="s">
        <v>530</v>
      </c>
      <c r="H236" s="88" t="s">
        <v>201</v>
      </c>
      <c r="I236" s="88"/>
      <c r="J236" s="88"/>
      <c r="K236" s="89"/>
    </row>
    <row r="237" spans="1:11" ht="44.45" customHeight="1" x14ac:dyDescent="0.25">
      <c r="A237" s="88">
        <v>84</v>
      </c>
      <c r="B237" s="89" t="s">
        <v>670</v>
      </c>
      <c r="C237" s="88" t="s">
        <v>253</v>
      </c>
      <c r="D237" s="88" t="s">
        <v>528</v>
      </c>
      <c r="E237" s="88" t="s">
        <v>528</v>
      </c>
      <c r="F237" s="88"/>
      <c r="G237" s="88" t="s">
        <v>530</v>
      </c>
      <c r="H237" s="88" t="s">
        <v>201</v>
      </c>
      <c r="I237" s="88"/>
      <c r="J237" s="88"/>
      <c r="K237" s="89"/>
    </row>
    <row r="238" spans="1:11" ht="44.45" customHeight="1" x14ac:dyDescent="0.25">
      <c r="A238" s="88">
        <v>85</v>
      </c>
      <c r="B238" s="89" t="s">
        <v>671</v>
      </c>
      <c r="C238" s="88" t="s">
        <v>253</v>
      </c>
      <c r="D238" s="88" t="s">
        <v>528</v>
      </c>
      <c r="E238" s="88" t="s">
        <v>528</v>
      </c>
      <c r="F238" s="88"/>
      <c r="G238" s="88" t="s">
        <v>530</v>
      </c>
      <c r="H238" s="88" t="s">
        <v>201</v>
      </c>
      <c r="I238" s="88"/>
      <c r="J238" s="88"/>
      <c r="K238" s="89"/>
    </row>
    <row r="239" spans="1:11" ht="57.75" customHeight="1" x14ac:dyDescent="0.25">
      <c r="A239" s="88">
        <v>86</v>
      </c>
      <c r="B239" s="89" t="s">
        <v>672</v>
      </c>
      <c r="C239" s="88" t="s">
        <v>253</v>
      </c>
      <c r="D239" s="88" t="s">
        <v>528</v>
      </c>
      <c r="E239" s="88" t="s">
        <v>528</v>
      </c>
      <c r="F239" s="88"/>
      <c r="G239" s="88" t="s">
        <v>530</v>
      </c>
      <c r="H239" s="88" t="s">
        <v>201</v>
      </c>
      <c r="I239" s="88"/>
      <c r="J239" s="88"/>
      <c r="K239" s="89"/>
    </row>
    <row r="240" spans="1:11" ht="68.25" customHeight="1" x14ac:dyDescent="0.25">
      <c r="A240" s="88">
        <v>87</v>
      </c>
      <c r="B240" s="89" t="s">
        <v>673</v>
      </c>
      <c r="C240" s="88" t="s">
        <v>248</v>
      </c>
      <c r="D240" s="88" t="s">
        <v>528</v>
      </c>
      <c r="E240" s="88" t="s">
        <v>528</v>
      </c>
      <c r="F240" s="88"/>
      <c r="G240" s="88" t="s">
        <v>530</v>
      </c>
      <c r="H240" s="88" t="s">
        <v>201</v>
      </c>
      <c r="I240" s="88"/>
      <c r="J240" s="88"/>
      <c r="K240" s="89"/>
    </row>
    <row r="241" spans="1:11" ht="38.25" x14ac:dyDescent="0.25">
      <c r="A241" s="88">
        <v>88</v>
      </c>
      <c r="B241" s="89" t="s">
        <v>674</v>
      </c>
      <c r="C241" s="88" t="s">
        <v>248</v>
      </c>
      <c r="D241" s="88" t="s">
        <v>528</v>
      </c>
      <c r="E241" s="88" t="s">
        <v>528</v>
      </c>
      <c r="F241" s="88"/>
      <c r="G241" s="88" t="s">
        <v>530</v>
      </c>
      <c r="H241" s="88" t="s">
        <v>201</v>
      </c>
      <c r="I241" s="88"/>
      <c r="J241" s="88"/>
      <c r="K241" s="89"/>
    </row>
    <row r="242" spans="1:11" ht="38.25" x14ac:dyDescent="0.25">
      <c r="A242" s="88">
        <v>89</v>
      </c>
      <c r="B242" s="89" t="s">
        <v>675</v>
      </c>
      <c r="C242" s="88" t="s">
        <v>253</v>
      </c>
      <c r="D242" s="88" t="s">
        <v>528</v>
      </c>
      <c r="E242" s="88" t="s">
        <v>528</v>
      </c>
      <c r="F242" s="88"/>
      <c r="G242" s="88" t="s">
        <v>530</v>
      </c>
      <c r="H242" s="88" t="s">
        <v>201</v>
      </c>
      <c r="I242" s="88"/>
      <c r="J242" s="88"/>
      <c r="K242" s="89"/>
    </row>
    <row r="243" spans="1:11" ht="38.25" x14ac:dyDescent="0.25">
      <c r="A243" s="88">
        <v>90</v>
      </c>
      <c r="B243" s="89" t="s">
        <v>676</v>
      </c>
      <c r="C243" s="88" t="s">
        <v>253</v>
      </c>
      <c r="D243" s="88" t="s">
        <v>528</v>
      </c>
      <c r="E243" s="88" t="s">
        <v>528</v>
      </c>
      <c r="F243" s="88"/>
      <c r="G243" s="88" t="s">
        <v>530</v>
      </c>
      <c r="H243" s="88" t="s">
        <v>201</v>
      </c>
      <c r="I243" s="88"/>
      <c r="J243" s="88"/>
      <c r="K243" s="89"/>
    </row>
    <row r="244" spans="1:11" ht="51" x14ac:dyDescent="0.25">
      <c r="A244" s="88">
        <v>91</v>
      </c>
      <c r="B244" s="89" t="s">
        <v>677</v>
      </c>
      <c r="C244" s="88" t="s">
        <v>253</v>
      </c>
      <c r="D244" s="88" t="s">
        <v>528</v>
      </c>
      <c r="E244" s="88" t="s">
        <v>528</v>
      </c>
      <c r="F244" s="88"/>
      <c r="G244" s="88" t="s">
        <v>530</v>
      </c>
      <c r="H244" s="88" t="s">
        <v>201</v>
      </c>
      <c r="I244" s="88"/>
      <c r="J244" s="88"/>
      <c r="K244" s="89"/>
    </row>
    <row r="245" spans="1:11" ht="76.5" x14ac:dyDescent="0.25">
      <c r="A245" s="88">
        <v>92</v>
      </c>
      <c r="B245" s="89" t="s">
        <v>678</v>
      </c>
      <c r="C245" s="88" t="s">
        <v>299</v>
      </c>
      <c r="D245" s="88" t="s">
        <v>528</v>
      </c>
      <c r="E245" s="88" t="s">
        <v>528</v>
      </c>
      <c r="F245" s="88"/>
      <c r="G245" s="88" t="s">
        <v>530</v>
      </c>
      <c r="H245" s="88" t="s">
        <v>156</v>
      </c>
      <c r="I245" s="88"/>
      <c r="J245" s="88"/>
      <c r="K245" s="89"/>
    </row>
    <row r="246" spans="1:11" ht="242.25" x14ac:dyDescent="0.25">
      <c r="A246" s="88">
        <v>93</v>
      </c>
      <c r="B246" s="89" t="s">
        <v>679</v>
      </c>
      <c r="C246" s="88" t="s">
        <v>265</v>
      </c>
      <c r="D246" s="88" t="s">
        <v>528</v>
      </c>
      <c r="E246" s="88" t="s">
        <v>528</v>
      </c>
      <c r="F246" s="88"/>
      <c r="G246" s="88" t="s">
        <v>530</v>
      </c>
      <c r="H246" s="88" t="s">
        <v>201</v>
      </c>
      <c r="I246" s="88"/>
      <c r="J246" s="88"/>
      <c r="K246" s="89"/>
    </row>
    <row r="247" spans="1:11" ht="102" x14ac:dyDescent="0.25">
      <c r="A247" s="88">
        <v>94</v>
      </c>
      <c r="B247" s="89" t="s">
        <v>680</v>
      </c>
      <c r="C247" s="88" t="s">
        <v>341</v>
      </c>
      <c r="D247" s="88" t="s">
        <v>528</v>
      </c>
      <c r="E247" s="88" t="s">
        <v>528</v>
      </c>
      <c r="F247" s="88"/>
      <c r="G247" s="88" t="s">
        <v>530</v>
      </c>
      <c r="H247" s="88" t="s">
        <v>156</v>
      </c>
      <c r="I247" s="88"/>
      <c r="J247" s="88"/>
      <c r="K247" s="89"/>
    </row>
    <row r="248" spans="1:11" ht="51" x14ac:dyDescent="0.25">
      <c r="A248" s="88">
        <v>95</v>
      </c>
      <c r="B248" s="89" t="s">
        <v>681</v>
      </c>
      <c r="C248" s="88" t="s">
        <v>268</v>
      </c>
      <c r="D248" s="88" t="s">
        <v>528</v>
      </c>
      <c r="E248" s="88" t="s">
        <v>528</v>
      </c>
      <c r="F248" s="88"/>
      <c r="G248" s="88" t="s">
        <v>530</v>
      </c>
      <c r="H248" s="88" t="s">
        <v>156</v>
      </c>
      <c r="I248" s="88"/>
      <c r="J248" s="88"/>
      <c r="K248" s="89"/>
    </row>
    <row r="249" spans="1:11" ht="63.75" x14ac:dyDescent="0.25">
      <c r="A249" s="88">
        <v>96</v>
      </c>
      <c r="B249" s="89" t="s">
        <v>682</v>
      </c>
      <c r="C249" s="88" t="s">
        <v>253</v>
      </c>
      <c r="D249" s="88" t="s">
        <v>394</v>
      </c>
      <c r="E249" s="88" t="s">
        <v>468</v>
      </c>
      <c r="F249" s="88"/>
      <c r="G249" s="88" t="s">
        <v>530</v>
      </c>
      <c r="H249" s="88" t="s">
        <v>201</v>
      </c>
      <c r="I249" s="88"/>
      <c r="J249" s="88"/>
      <c r="K249" s="89"/>
    </row>
    <row r="250" spans="1:11" ht="38.25" x14ac:dyDescent="0.25">
      <c r="A250" s="88">
        <v>97</v>
      </c>
      <c r="B250" s="89" t="s">
        <v>683</v>
      </c>
      <c r="C250" s="88" t="s">
        <v>253</v>
      </c>
      <c r="D250" s="88" t="s">
        <v>394</v>
      </c>
      <c r="E250" s="88" t="s">
        <v>468</v>
      </c>
      <c r="F250" s="88"/>
      <c r="G250" s="88" t="s">
        <v>530</v>
      </c>
      <c r="H250" s="88" t="s">
        <v>201</v>
      </c>
      <c r="I250" s="88"/>
      <c r="J250" s="88"/>
      <c r="K250" s="89"/>
    </row>
    <row r="251" spans="1:11" ht="51" x14ac:dyDescent="0.25">
      <c r="A251" s="88">
        <v>98</v>
      </c>
      <c r="B251" s="89" t="s">
        <v>684</v>
      </c>
      <c r="C251" s="88" t="s">
        <v>253</v>
      </c>
      <c r="D251" s="88" t="s">
        <v>394</v>
      </c>
      <c r="E251" s="88" t="s">
        <v>468</v>
      </c>
      <c r="F251" s="88"/>
      <c r="G251" s="88" t="s">
        <v>530</v>
      </c>
      <c r="H251" s="88" t="s">
        <v>201</v>
      </c>
      <c r="I251" s="88"/>
      <c r="J251" s="88"/>
      <c r="K251" s="89"/>
    </row>
    <row r="252" spans="1:11" ht="51" x14ac:dyDescent="0.25">
      <c r="A252" s="88">
        <v>99</v>
      </c>
      <c r="B252" s="89" t="s">
        <v>685</v>
      </c>
      <c r="C252" s="88" t="s">
        <v>253</v>
      </c>
      <c r="D252" s="88" t="s">
        <v>394</v>
      </c>
      <c r="E252" s="88" t="s">
        <v>468</v>
      </c>
      <c r="F252" s="88"/>
      <c r="G252" s="88" t="s">
        <v>530</v>
      </c>
      <c r="H252" s="88" t="s">
        <v>201</v>
      </c>
      <c r="I252" s="88"/>
      <c r="J252" s="88"/>
      <c r="K252" s="89"/>
    </row>
    <row r="253" spans="1:11" ht="76.5" x14ac:dyDescent="0.25">
      <c r="A253" s="88">
        <v>100</v>
      </c>
      <c r="B253" s="89" t="s">
        <v>686</v>
      </c>
      <c r="C253" s="88" t="s">
        <v>253</v>
      </c>
      <c r="D253" s="88" t="s">
        <v>394</v>
      </c>
      <c r="E253" s="88" t="s">
        <v>693</v>
      </c>
      <c r="F253" s="88"/>
      <c r="G253" s="88" t="s">
        <v>530</v>
      </c>
      <c r="H253" s="88" t="s">
        <v>201</v>
      </c>
      <c r="I253" s="88"/>
      <c r="J253" s="88"/>
      <c r="K253" s="89"/>
    </row>
    <row r="254" spans="1:11" ht="51" x14ac:dyDescent="0.25">
      <c r="A254" s="88">
        <v>101</v>
      </c>
      <c r="B254" s="89" t="s">
        <v>687</v>
      </c>
      <c r="C254" s="88" t="s">
        <v>253</v>
      </c>
      <c r="D254" s="88" t="s">
        <v>394</v>
      </c>
      <c r="E254" s="88" t="s">
        <v>468</v>
      </c>
      <c r="F254" s="88"/>
      <c r="G254" s="88" t="s">
        <v>530</v>
      </c>
      <c r="H254" s="88" t="s">
        <v>201</v>
      </c>
      <c r="I254" s="88"/>
      <c r="J254" s="88"/>
      <c r="K254" s="89"/>
    </row>
    <row r="255" spans="1:11" ht="51" x14ac:dyDescent="0.25">
      <c r="A255" s="88">
        <v>102</v>
      </c>
      <c r="B255" s="89" t="s">
        <v>689</v>
      </c>
      <c r="C255" s="88" t="s">
        <v>690</v>
      </c>
      <c r="D255" s="88" t="s">
        <v>559</v>
      </c>
      <c r="E255" s="88" t="s">
        <v>559</v>
      </c>
      <c r="F255" s="88"/>
      <c r="G255" s="88" t="s">
        <v>530</v>
      </c>
      <c r="H255" s="88" t="s">
        <v>546</v>
      </c>
      <c r="I255" s="88"/>
      <c r="J255" s="88"/>
      <c r="K255" s="89"/>
    </row>
    <row r="256" spans="1:11" s="102" customFormat="1" ht="204" x14ac:dyDescent="0.25">
      <c r="A256" s="88">
        <v>103</v>
      </c>
      <c r="B256" s="89" t="s">
        <v>846</v>
      </c>
      <c r="C256" s="88" t="s">
        <v>847</v>
      </c>
      <c r="D256" s="88" t="s">
        <v>559</v>
      </c>
      <c r="E256" s="88" t="s">
        <v>559</v>
      </c>
      <c r="F256" s="88"/>
      <c r="G256" s="88" t="s">
        <v>530</v>
      </c>
      <c r="H256" s="88" t="s">
        <v>161</v>
      </c>
      <c r="I256" s="88"/>
      <c r="J256" s="88"/>
      <c r="K256" s="89"/>
    </row>
    <row r="257" spans="1:11" s="102" customFormat="1" ht="89.25" x14ac:dyDescent="0.25">
      <c r="A257" s="88">
        <v>104</v>
      </c>
      <c r="B257" s="89" t="s">
        <v>848</v>
      </c>
      <c r="C257" s="88" t="s">
        <v>847</v>
      </c>
      <c r="D257" s="88" t="s">
        <v>394</v>
      </c>
      <c r="E257" s="92" t="s">
        <v>851</v>
      </c>
      <c r="F257" s="88"/>
      <c r="G257" s="88" t="s">
        <v>530</v>
      </c>
      <c r="H257" s="88" t="s">
        <v>156</v>
      </c>
      <c r="I257" s="88"/>
      <c r="J257" s="88"/>
      <c r="K257" s="89"/>
    </row>
    <row r="258" spans="1:11" s="102" customFormat="1" ht="89.25" x14ac:dyDescent="0.25">
      <c r="A258" s="88">
        <v>105</v>
      </c>
      <c r="B258" s="89" t="s">
        <v>849</v>
      </c>
      <c r="C258" s="88" t="s">
        <v>847</v>
      </c>
      <c r="D258" s="88" t="s">
        <v>559</v>
      </c>
      <c r="E258" s="88" t="s">
        <v>559</v>
      </c>
      <c r="F258" s="88"/>
      <c r="G258" s="88" t="s">
        <v>530</v>
      </c>
      <c r="H258" s="88" t="s">
        <v>156</v>
      </c>
      <c r="I258" s="88"/>
      <c r="J258" s="88"/>
      <c r="K258" s="89"/>
    </row>
    <row r="259" spans="1:11" s="102" customFormat="1" ht="255" x14ac:dyDescent="0.25">
      <c r="A259" s="88">
        <v>106</v>
      </c>
      <c r="B259" s="89" t="s">
        <v>850</v>
      </c>
      <c r="C259" s="88" t="s">
        <v>847</v>
      </c>
      <c r="D259" s="88" t="s">
        <v>559</v>
      </c>
      <c r="E259" s="88" t="s">
        <v>559</v>
      </c>
      <c r="F259" s="88"/>
      <c r="G259" s="88" t="s">
        <v>530</v>
      </c>
      <c r="H259" s="88" t="s">
        <v>852</v>
      </c>
      <c r="I259" s="88"/>
      <c r="J259" s="88"/>
      <c r="K259" s="89"/>
    </row>
  </sheetData>
  <mergeCells count="1">
    <mergeCell ref="A1:K1"/>
  </mergeCells>
  <phoneticPr fontId="29" type="noConversion"/>
  <conditionalFormatting sqref="B1:B149 B151:B1048576">
    <cfRule type="duplicateValues" dxfId="3" priority="6"/>
    <cfRule type="duplicateValues" dxfId="2" priority="7"/>
    <cfRule type="duplicateValues" dxfId="1" priority="8"/>
    <cfRule type="duplicateValues" dxfId="0" priority="9"/>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topLeftCell="A6" zoomScale="90" zoomScaleNormal="90" workbookViewId="0">
      <selection activeCell="B29" sqref="B29"/>
    </sheetView>
  </sheetViews>
  <sheetFormatPr defaultColWidth="8.85546875" defaultRowHeight="18.75" x14ac:dyDescent="0.25"/>
  <cols>
    <col min="1" max="1" width="5.85546875" style="29" bestFit="1" customWidth="1"/>
    <col min="2" max="2" width="73.42578125" style="33" customWidth="1"/>
    <col min="3" max="3" width="18.5703125" style="29" bestFit="1" customWidth="1"/>
    <col min="4" max="4" width="8.5703125" style="29" bestFit="1" customWidth="1"/>
    <col min="5" max="5" width="11.140625" style="29" bestFit="1" customWidth="1"/>
    <col min="6" max="6" width="83.85546875" style="33" customWidth="1"/>
    <col min="7" max="7" width="25.140625" style="29" customWidth="1"/>
    <col min="8" max="8" width="15.85546875" style="29" customWidth="1"/>
    <col min="9" max="16384" width="8.85546875" style="29"/>
  </cols>
  <sheetData>
    <row r="1" spans="1:8" ht="54.95" customHeight="1" x14ac:dyDescent="0.25">
      <c r="A1" s="127" t="s">
        <v>95</v>
      </c>
      <c r="B1" s="127"/>
      <c r="C1" s="127"/>
      <c r="D1" s="127"/>
      <c r="E1" s="127"/>
      <c r="F1" s="127"/>
      <c r="G1" s="127"/>
      <c r="H1" s="127"/>
    </row>
    <row r="2" spans="1:8" x14ac:dyDescent="0.25">
      <c r="A2" s="30"/>
      <c r="B2" s="31"/>
      <c r="C2" s="30"/>
      <c r="D2" s="30"/>
      <c r="E2" s="30"/>
      <c r="F2" s="31"/>
      <c r="G2" s="30"/>
      <c r="H2" s="30"/>
    </row>
    <row r="3" spans="1:8" ht="31.5" x14ac:dyDescent="0.25">
      <c r="A3" s="5" t="s">
        <v>0</v>
      </c>
      <c r="B3" s="5" t="s">
        <v>16</v>
      </c>
      <c r="C3" s="5" t="s">
        <v>17</v>
      </c>
      <c r="D3" s="5" t="s">
        <v>18</v>
      </c>
      <c r="E3" s="5" t="s">
        <v>19</v>
      </c>
      <c r="F3" s="5" t="s">
        <v>20</v>
      </c>
      <c r="G3" s="5" t="s">
        <v>21</v>
      </c>
      <c r="H3" s="5" t="s">
        <v>6</v>
      </c>
    </row>
    <row r="4" spans="1:8" s="21" customFormat="1" ht="15.75" x14ac:dyDescent="0.25">
      <c r="A4" s="15" t="s">
        <v>59</v>
      </c>
      <c r="B4" s="15" t="s">
        <v>60</v>
      </c>
      <c r="C4" s="15" t="s">
        <v>61</v>
      </c>
      <c r="D4" s="15" t="s">
        <v>62</v>
      </c>
      <c r="E4" s="15" t="s">
        <v>63</v>
      </c>
      <c r="F4" s="15" t="s">
        <v>64</v>
      </c>
      <c r="G4" s="19" t="s">
        <v>67</v>
      </c>
      <c r="H4" s="19" t="s">
        <v>68</v>
      </c>
    </row>
    <row r="5" spans="1:8" x14ac:dyDescent="0.25">
      <c r="A5" s="5"/>
      <c r="B5" s="128" t="s">
        <v>104</v>
      </c>
      <c r="C5" s="129"/>
      <c r="D5" s="129"/>
      <c r="E5" s="129"/>
      <c r="F5" s="129"/>
      <c r="G5" s="129"/>
      <c r="H5" s="130"/>
    </row>
    <row r="6" spans="1:8" ht="157.5" x14ac:dyDescent="0.25">
      <c r="A6" s="4">
        <v>1</v>
      </c>
      <c r="B6" s="32" t="s">
        <v>107</v>
      </c>
      <c r="C6" s="4"/>
      <c r="D6" s="4" t="s">
        <v>151</v>
      </c>
      <c r="E6" s="4"/>
      <c r="F6" s="32" t="s">
        <v>129</v>
      </c>
      <c r="G6" s="4"/>
      <c r="H6" s="4"/>
    </row>
    <row r="7" spans="1:8" ht="267.75" x14ac:dyDescent="0.25">
      <c r="A7" s="4">
        <v>2</v>
      </c>
      <c r="B7" s="32" t="s">
        <v>108</v>
      </c>
      <c r="C7" s="4"/>
      <c r="D7" s="4" t="s">
        <v>151</v>
      </c>
      <c r="E7" s="4"/>
      <c r="F7" s="32" t="s">
        <v>130</v>
      </c>
      <c r="G7" s="4"/>
      <c r="H7" s="4"/>
    </row>
    <row r="8" spans="1:8" ht="157.5" x14ac:dyDescent="0.25">
      <c r="A8" s="4">
        <v>3</v>
      </c>
      <c r="B8" s="32" t="s">
        <v>109</v>
      </c>
      <c r="C8" s="4"/>
      <c r="D8" s="4" t="s">
        <v>151</v>
      </c>
      <c r="E8" s="4"/>
      <c r="F8" s="32" t="s">
        <v>131</v>
      </c>
      <c r="G8" s="4"/>
      <c r="H8" s="4"/>
    </row>
    <row r="9" spans="1:8" ht="47.25" x14ac:dyDescent="0.25">
      <c r="A9" s="4">
        <v>4</v>
      </c>
      <c r="B9" s="32" t="s">
        <v>110</v>
      </c>
      <c r="C9" s="4"/>
      <c r="D9" s="4" t="s">
        <v>151</v>
      </c>
      <c r="E9" s="4"/>
      <c r="F9" s="32" t="s">
        <v>132</v>
      </c>
      <c r="G9" s="4"/>
      <c r="H9" s="4"/>
    </row>
    <row r="10" spans="1:8" ht="157.5" x14ac:dyDescent="0.25">
      <c r="A10" s="4">
        <v>5</v>
      </c>
      <c r="B10" s="32" t="s">
        <v>111</v>
      </c>
      <c r="C10" s="4"/>
      <c r="D10" s="4" t="s">
        <v>151</v>
      </c>
      <c r="E10" s="4"/>
      <c r="F10" s="32" t="s">
        <v>133</v>
      </c>
      <c r="G10" s="4"/>
      <c r="H10" s="4"/>
    </row>
    <row r="11" spans="1:8" ht="78.75" x14ac:dyDescent="0.25">
      <c r="A11" s="4">
        <v>6</v>
      </c>
      <c r="B11" s="32" t="s">
        <v>112</v>
      </c>
      <c r="C11" s="4"/>
      <c r="D11" s="4" t="s">
        <v>151</v>
      </c>
      <c r="E11" s="4"/>
      <c r="F11" s="32" t="s">
        <v>134</v>
      </c>
      <c r="G11" s="4"/>
      <c r="H11" s="4"/>
    </row>
    <row r="12" spans="1:8" ht="236.25" x14ac:dyDescent="0.25">
      <c r="A12" s="4">
        <v>7</v>
      </c>
      <c r="B12" s="32" t="s">
        <v>113</v>
      </c>
      <c r="C12" s="4"/>
      <c r="D12" s="4" t="s">
        <v>151</v>
      </c>
      <c r="E12" s="4"/>
      <c r="F12" s="32" t="s">
        <v>135</v>
      </c>
      <c r="G12" s="4"/>
      <c r="H12" s="4"/>
    </row>
    <row r="13" spans="1:8" ht="31.5" x14ac:dyDescent="0.25">
      <c r="A13" s="4">
        <v>8</v>
      </c>
      <c r="B13" s="32" t="s">
        <v>114</v>
      </c>
      <c r="C13" s="4"/>
      <c r="D13" s="4" t="s">
        <v>151</v>
      </c>
      <c r="E13" s="4"/>
      <c r="F13" s="32" t="s">
        <v>136</v>
      </c>
      <c r="G13" s="4"/>
      <c r="H13" s="4"/>
    </row>
    <row r="14" spans="1:8" ht="110.25" x14ac:dyDescent="0.25">
      <c r="A14" s="4">
        <v>9</v>
      </c>
      <c r="B14" s="32" t="s">
        <v>115</v>
      </c>
      <c r="C14" s="4"/>
      <c r="D14" s="4" t="s">
        <v>151</v>
      </c>
      <c r="E14" s="4"/>
      <c r="F14" s="32"/>
      <c r="G14" s="4"/>
      <c r="H14" s="4"/>
    </row>
    <row r="15" spans="1:8" ht="409.5" x14ac:dyDescent="0.25">
      <c r="A15" s="4">
        <v>10</v>
      </c>
      <c r="B15" s="32" t="s">
        <v>116</v>
      </c>
      <c r="C15" s="4"/>
      <c r="D15" s="4" t="s">
        <v>151</v>
      </c>
      <c r="E15" s="4"/>
      <c r="F15" s="32" t="s">
        <v>137</v>
      </c>
      <c r="G15" s="4"/>
      <c r="H15" s="4"/>
    </row>
    <row r="16" spans="1:8" ht="126" x14ac:dyDescent="0.25">
      <c r="A16" s="4">
        <v>11</v>
      </c>
      <c r="B16" s="32" t="s">
        <v>117</v>
      </c>
      <c r="C16" s="4"/>
      <c r="D16" s="4" t="s">
        <v>151</v>
      </c>
      <c r="E16" s="4"/>
      <c r="F16" s="32" t="s">
        <v>138</v>
      </c>
      <c r="G16" s="4"/>
      <c r="H16" s="4"/>
    </row>
    <row r="17" spans="1:8" ht="126" x14ac:dyDescent="0.25">
      <c r="A17" s="4">
        <v>12</v>
      </c>
      <c r="B17" s="32" t="s">
        <v>118</v>
      </c>
      <c r="C17" s="4"/>
      <c r="D17" s="4" t="s">
        <v>151</v>
      </c>
      <c r="E17" s="4"/>
      <c r="F17" s="32" t="s">
        <v>139</v>
      </c>
      <c r="G17" s="4"/>
      <c r="H17" s="4"/>
    </row>
    <row r="18" spans="1:8" ht="157.5" x14ac:dyDescent="0.25">
      <c r="A18" s="4">
        <v>13</v>
      </c>
      <c r="B18" s="32" t="s">
        <v>119</v>
      </c>
      <c r="C18" s="4"/>
      <c r="D18" s="4" t="s">
        <v>151</v>
      </c>
      <c r="E18" s="4"/>
      <c r="F18" s="32" t="s">
        <v>140</v>
      </c>
      <c r="G18" s="4"/>
      <c r="H18" s="4"/>
    </row>
    <row r="19" spans="1:8" ht="189" x14ac:dyDescent="0.25">
      <c r="A19" s="4">
        <v>14</v>
      </c>
      <c r="B19" s="32" t="s">
        <v>120</v>
      </c>
      <c r="C19" s="4"/>
      <c r="D19" s="4" t="s">
        <v>151</v>
      </c>
      <c r="E19" s="4"/>
      <c r="F19" s="32" t="s">
        <v>141</v>
      </c>
      <c r="G19" s="4"/>
      <c r="H19" s="4"/>
    </row>
    <row r="20" spans="1:8" ht="47.25" x14ac:dyDescent="0.25">
      <c r="A20" s="4">
        <v>15</v>
      </c>
      <c r="B20" s="32" t="s">
        <v>121</v>
      </c>
      <c r="C20" s="4"/>
      <c r="D20" s="4" t="s">
        <v>151</v>
      </c>
      <c r="E20" s="4"/>
      <c r="F20" s="32" t="s">
        <v>142</v>
      </c>
      <c r="G20" s="4"/>
      <c r="H20" s="4"/>
    </row>
    <row r="21" spans="1:8" s="93" customFormat="1" x14ac:dyDescent="0.25">
      <c r="A21" s="14">
        <v>16</v>
      </c>
      <c r="B21" s="17" t="s">
        <v>122</v>
      </c>
      <c r="C21" s="14"/>
      <c r="D21" s="14" t="s">
        <v>151</v>
      </c>
      <c r="E21" s="14"/>
      <c r="F21" s="17" t="s">
        <v>143</v>
      </c>
      <c r="G21" s="14"/>
      <c r="H21" s="14"/>
    </row>
    <row r="22" spans="1:8" s="93" customFormat="1" x14ac:dyDescent="0.25">
      <c r="A22" s="14">
        <v>17</v>
      </c>
      <c r="B22" s="17" t="s">
        <v>123</v>
      </c>
      <c r="C22" s="14"/>
      <c r="D22" s="14" t="s">
        <v>151</v>
      </c>
      <c r="E22" s="14"/>
      <c r="F22" s="17" t="s">
        <v>144</v>
      </c>
      <c r="G22" s="14"/>
      <c r="H22" s="14"/>
    </row>
    <row r="23" spans="1:8" s="93" customFormat="1" ht="31.5" x14ac:dyDescent="0.25">
      <c r="A23" s="14">
        <v>18</v>
      </c>
      <c r="B23" s="17" t="s">
        <v>105</v>
      </c>
      <c r="C23" s="14"/>
      <c r="D23" s="14" t="s">
        <v>151</v>
      </c>
      <c r="E23" s="14"/>
      <c r="F23" s="17" t="s">
        <v>145</v>
      </c>
      <c r="G23" s="14"/>
      <c r="H23" s="14"/>
    </row>
    <row r="24" spans="1:8" s="93" customFormat="1" x14ac:dyDescent="0.25">
      <c r="A24" s="14">
        <v>19</v>
      </c>
      <c r="B24" s="17" t="s">
        <v>105</v>
      </c>
      <c r="C24" s="14"/>
      <c r="D24" s="14" t="s">
        <v>151</v>
      </c>
      <c r="E24" s="14"/>
      <c r="F24" s="17"/>
      <c r="G24" s="14"/>
      <c r="H24" s="14"/>
    </row>
    <row r="25" spans="1:8" s="93" customFormat="1" ht="63" x14ac:dyDescent="0.25">
      <c r="A25" s="14">
        <v>20</v>
      </c>
      <c r="B25" s="17" t="s">
        <v>124</v>
      </c>
      <c r="C25" s="14"/>
      <c r="D25" s="14" t="s">
        <v>151</v>
      </c>
      <c r="E25" s="14"/>
      <c r="F25" s="17" t="s">
        <v>146</v>
      </c>
      <c r="G25" s="14"/>
      <c r="H25" s="14"/>
    </row>
    <row r="26" spans="1:8" s="93" customFormat="1" ht="47.25" x14ac:dyDescent="0.25">
      <c r="A26" s="14">
        <v>21</v>
      </c>
      <c r="B26" s="17" t="s">
        <v>125</v>
      </c>
      <c r="C26" s="14"/>
      <c r="D26" s="14" t="s">
        <v>151</v>
      </c>
      <c r="E26" s="14"/>
      <c r="F26" s="17" t="s">
        <v>147</v>
      </c>
      <c r="G26" s="14"/>
      <c r="H26" s="14"/>
    </row>
    <row r="27" spans="1:8" s="93" customFormat="1" ht="110.25" x14ac:dyDescent="0.25">
      <c r="A27" s="14">
        <v>22</v>
      </c>
      <c r="B27" s="17" t="s">
        <v>126</v>
      </c>
      <c r="C27" s="14"/>
      <c r="D27" s="14" t="s">
        <v>151</v>
      </c>
      <c r="E27" s="14"/>
      <c r="F27" s="17" t="s">
        <v>148</v>
      </c>
      <c r="G27" s="14"/>
      <c r="H27" s="14"/>
    </row>
    <row r="28" spans="1:8" s="93" customFormat="1" x14ac:dyDescent="0.25">
      <c r="A28" s="14">
        <v>23</v>
      </c>
      <c r="B28" s="17" t="s">
        <v>106</v>
      </c>
      <c r="C28" s="14"/>
      <c r="D28" s="14" t="s">
        <v>151</v>
      </c>
      <c r="E28" s="14"/>
      <c r="F28" s="17"/>
      <c r="G28" s="14"/>
      <c r="H28" s="14"/>
    </row>
    <row r="29" spans="1:8" ht="47.25" x14ac:dyDescent="0.25">
      <c r="A29" s="4">
        <v>24</v>
      </c>
      <c r="B29" s="32" t="s">
        <v>127</v>
      </c>
      <c r="C29" s="4"/>
      <c r="D29" s="4" t="s">
        <v>151</v>
      </c>
      <c r="E29" s="4"/>
      <c r="F29" s="32" t="s">
        <v>149</v>
      </c>
      <c r="G29" s="4"/>
      <c r="H29" s="4"/>
    </row>
    <row r="30" spans="1:8" ht="78.75" x14ac:dyDescent="0.25">
      <c r="A30" s="4">
        <v>25</v>
      </c>
      <c r="B30" s="32" t="s">
        <v>128</v>
      </c>
      <c r="C30" s="4"/>
      <c r="D30" s="4" t="s">
        <v>151</v>
      </c>
      <c r="E30" s="4"/>
      <c r="F30" s="32" t="s">
        <v>150</v>
      </c>
      <c r="G30" s="4"/>
      <c r="H30" s="4"/>
    </row>
  </sheetData>
  <mergeCells count="2">
    <mergeCell ref="A1:H1"/>
    <mergeCell ref="B5:H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6"/>
  <sheetViews>
    <sheetView zoomScaleNormal="100" workbookViewId="0">
      <selection activeCell="D10" sqref="D10"/>
    </sheetView>
  </sheetViews>
  <sheetFormatPr defaultColWidth="8.85546875" defaultRowHeight="18.75" x14ac:dyDescent="0.3"/>
  <cols>
    <col min="1" max="1" width="5.85546875" style="1" bestFit="1" customWidth="1"/>
    <col min="2" max="2" width="58.85546875" style="1" customWidth="1"/>
    <col min="3" max="3" width="55.42578125" style="1" customWidth="1"/>
    <col min="4" max="4" width="32.140625" style="1" customWidth="1"/>
    <col min="5" max="16384" width="8.85546875" style="1"/>
  </cols>
  <sheetData>
    <row r="2" spans="1:4" ht="54" customHeight="1" x14ac:dyDescent="0.3">
      <c r="A2" s="127" t="s">
        <v>94</v>
      </c>
      <c r="B2" s="127"/>
      <c r="C2" s="127"/>
      <c r="D2" s="127"/>
    </row>
    <row r="4" spans="1:4" x14ac:dyDescent="0.3">
      <c r="A4" s="5" t="s">
        <v>0</v>
      </c>
      <c r="B4" s="5" t="s">
        <v>23</v>
      </c>
      <c r="C4" s="5" t="s">
        <v>22</v>
      </c>
      <c r="D4" s="5" t="s">
        <v>6</v>
      </c>
    </row>
    <row r="5" spans="1:4" s="16" customFormat="1" ht="15.75" x14ac:dyDescent="0.25">
      <c r="A5" s="15" t="s">
        <v>59</v>
      </c>
      <c r="B5" s="15" t="s">
        <v>60</v>
      </c>
      <c r="C5" s="15" t="s">
        <v>61</v>
      </c>
      <c r="D5" s="15" t="s">
        <v>62</v>
      </c>
    </row>
    <row r="6" spans="1:4" ht="157.5" x14ac:dyDescent="0.3">
      <c r="A6" s="5"/>
      <c r="B6" s="32" t="s">
        <v>759</v>
      </c>
      <c r="C6" s="5"/>
      <c r="D6" s="4" t="s">
        <v>760</v>
      </c>
    </row>
  </sheetData>
  <mergeCells count="1">
    <mergeCell ref="A2:D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K23"/>
  <sheetViews>
    <sheetView topLeftCell="D2" workbookViewId="0">
      <selection activeCell="I21" sqref="I21"/>
    </sheetView>
  </sheetViews>
  <sheetFormatPr defaultColWidth="8.85546875" defaultRowHeight="15" x14ac:dyDescent="0.25"/>
  <cols>
    <col min="1" max="1" width="6.42578125" style="22" customWidth="1"/>
    <col min="2" max="2" width="20.85546875" style="22" bestFit="1" customWidth="1"/>
    <col min="3" max="3" width="14" style="22" customWidth="1"/>
    <col min="4" max="4" width="13.5703125" style="22" customWidth="1"/>
    <col min="5" max="5" width="62.42578125" style="22" customWidth="1"/>
    <col min="6" max="6" width="17.5703125" style="22" customWidth="1"/>
    <col min="7" max="7" width="19" style="38" customWidth="1"/>
    <col min="8" max="8" width="19" style="22" customWidth="1"/>
    <col min="9" max="9" width="17.140625" style="72" customWidth="1"/>
    <col min="10" max="10" width="49.140625" style="26" customWidth="1"/>
    <col min="11" max="11" width="15.5703125" style="22" customWidth="1"/>
    <col min="12" max="16384" width="8.85546875" style="22"/>
  </cols>
  <sheetData>
    <row r="2" spans="1:11" ht="35.25" customHeight="1" x14ac:dyDescent="0.25">
      <c r="A2" s="121" t="s">
        <v>66</v>
      </c>
      <c r="B2" s="121"/>
      <c r="C2" s="121"/>
      <c r="D2" s="121"/>
      <c r="E2" s="121"/>
      <c r="F2" s="121"/>
      <c r="G2" s="121"/>
      <c r="H2" s="121"/>
      <c r="I2" s="121"/>
      <c r="J2" s="121"/>
      <c r="K2" s="121"/>
    </row>
    <row r="3" spans="1:11" ht="15.75" x14ac:dyDescent="0.25">
      <c r="A3" s="20"/>
      <c r="B3" s="34"/>
      <c r="C3" s="34"/>
      <c r="D3" s="34"/>
      <c r="E3" s="34"/>
      <c r="F3" s="34"/>
      <c r="G3" s="35"/>
      <c r="H3" s="34"/>
      <c r="I3" s="68"/>
      <c r="J3" s="74"/>
      <c r="K3" s="34"/>
    </row>
    <row r="4" spans="1:11" ht="47.25" x14ac:dyDescent="0.25">
      <c r="A4" s="12" t="s">
        <v>7</v>
      </c>
      <c r="B4" s="12" t="s">
        <v>33</v>
      </c>
      <c r="C4" s="12" t="s">
        <v>26</v>
      </c>
      <c r="D4" s="12" t="s">
        <v>10</v>
      </c>
      <c r="E4" s="12" t="s">
        <v>35</v>
      </c>
      <c r="F4" s="12" t="s">
        <v>24</v>
      </c>
      <c r="G4" s="36" t="s">
        <v>25</v>
      </c>
      <c r="H4" s="12" t="s">
        <v>27</v>
      </c>
      <c r="I4" s="69" t="s">
        <v>32</v>
      </c>
      <c r="J4" s="12" t="s">
        <v>36</v>
      </c>
      <c r="K4" s="12" t="s">
        <v>6</v>
      </c>
    </row>
    <row r="5" spans="1:11" ht="15.75" x14ac:dyDescent="0.25">
      <c r="A5" s="15" t="s">
        <v>59</v>
      </c>
      <c r="B5" s="15" t="s">
        <v>60</v>
      </c>
      <c r="C5" s="15" t="s">
        <v>61</v>
      </c>
      <c r="D5" s="15" t="s">
        <v>62</v>
      </c>
      <c r="E5" s="15" t="s">
        <v>63</v>
      </c>
      <c r="F5" s="15" t="s">
        <v>64</v>
      </c>
      <c r="G5" s="37" t="s">
        <v>67</v>
      </c>
      <c r="H5" s="15" t="s">
        <v>68</v>
      </c>
      <c r="I5" s="70" t="s">
        <v>69</v>
      </c>
      <c r="J5" s="15" t="s">
        <v>70</v>
      </c>
      <c r="K5" s="15" t="s">
        <v>71</v>
      </c>
    </row>
    <row r="6" spans="1:11" ht="15.75" x14ac:dyDescent="0.25">
      <c r="A6" s="12" t="s">
        <v>30</v>
      </c>
      <c r="B6" s="145" t="s">
        <v>34</v>
      </c>
      <c r="C6" s="145"/>
      <c r="D6" s="145"/>
      <c r="E6" s="145"/>
      <c r="F6" s="145"/>
      <c r="G6" s="145"/>
      <c r="H6" s="145"/>
      <c r="I6" s="145"/>
      <c r="J6" s="145"/>
      <c r="K6" s="145"/>
    </row>
    <row r="7" spans="1:11" s="30" customFormat="1" ht="47.25" x14ac:dyDescent="0.25">
      <c r="A7" s="61">
        <v>1</v>
      </c>
      <c r="B7" s="65" t="s">
        <v>189</v>
      </c>
      <c r="C7" s="61" t="s">
        <v>179</v>
      </c>
      <c r="D7" s="62">
        <v>45884</v>
      </c>
      <c r="E7" s="65" t="s">
        <v>180</v>
      </c>
      <c r="F7" s="61">
        <v>1</v>
      </c>
      <c r="G7" s="67">
        <v>80</v>
      </c>
      <c r="H7" s="61" t="s">
        <v>167</v>
      </c>
      <c r="I7" s="75" t="s">
        <v>196</v>
      </c>
      <c r="J7" s="65"/>
      <c r="K7" s="61"/>
    </row>
    <row r="8" spans="1:11" s="30" customFormat="1" ht="31.5" x14ac:dyDescent="0.25">
      <c r="A8" s="137">
        <v>2</v>
      </c>
      <c r="B8" s="146" t="s">
        <v>188</v>
      </c>
      <c r="C8" s="141" t="s">
        <v>181</v>
      </c>
      <c r="D8" s="151">
        <v>46022</v>
      </c>
      <c r="E8" s="65" t="s">
        <v>182</v>
      </c>
      <c r="F8" s="61">
        <v>1</v>
      </c>
      <c r="G8" s="67">
        <v>70</v>
      </c>
      <c r="H8" s="61" t="s">
        <v>167</v>
      </c>
      <c r="I8" s="71" t="s">
        <v>183</v>
      </c>
      <c r="J8" s="65"/>
      <c r="K8" s="61"/>
    </row>
    <row r="9" spans="1:11" s="30" customFormat="1" ht="31.5" x14ac:dyDescent="0.25">
      <c r="A9" s="152"/>
      <c r="B9" s="147"/>
      <c r="C9" s="149"/>
      <c r="D9" s="149"/>
      <c r="E9" s="65" t="s">
        <v>184</v>
      </c>
      <c r="F9" s="61">
        <v>2</v>
      </c>
      <c r="G9" s="67">
        <v>200</v>
      </c>
      <c r="H9" s="61" t="s">
        <v>167</v>
      </c>
      <c r="I9" s="71" t="s">
        <v>185</v>
      </c>
      <c r="J9" s="65"/>
      <c r="K9" s="61"/>
    </row>
    <row r="10" spans="1:11" s="30" customFormat="1" ht="47.25" x14ac:dyDescent="0.25">
      <c r="A10" s="153"/>
      <c r="B10" s="148"/>
      <c r="C10" s="150"/>
      <c r="D10" s="150"/>
      <c r="E10" s="65" t="s">
        <v>186</v>
      </c>
      <c r="F10" s="61">
        <v>2</v>
      </c>
      <c r="G10" s="67">
        <v>200</v>
      </c>
      <c r="H10" s="61" t="s">
        <v>167</v>
      </c>
      <c r="I10" s="71" t="s">
        <v>183</v>
      </c>
      <c r="J10" s="65"/>
      <c r="K10" s="61"/>
    </row>
    <row r="11" spans="1:11" ht="15.75" x14ac:dyDescent="0.25">
      <c r="A11" s="12" t="s">
        <v>31</v>
      </c>
      <c r="B11" s="145" t="s">
        <v>97</v>
      </c>
      <c r="C11" s="145"/>
      <c r="D11" s="145"/>
      <c r="E11" s="145"/>
      <c r="F11" s="145"/>
      <c r="G11" s="145"/>
      <c r="H11" s="145"/>
      <c r="I11" s="145"/>
      <c r="J11" s="145"/>
      <c r="K11" s="145"/>
    </row>
    <row r="12" spans="1:11" s="30" customFormat="1" ht="47.25" x14ac:dyDescent="0.25">
      <c r="A12" s="64">
        <v>1</v>
      </c>
      <c r="B12" s="66" t="s">
        <v>188</v>
      </c>
      <c r="C12" s="61" t="s">
        <v>181</v>
      </c>
      <c r="D12" s="63">
        <v>46022</v>
      </c>
      <c r="E12" s="61" t="s">
        <v>187</v>
      </c>
      <c r="F12" s="61">
        <v>1</v>
      </c>
      <c r="G12" s="67">
        <v>70</v>
      </c>
      <c r="H12" s="61" t="s">
        <v>167</v>
      </c>
      <c r="I12" s="71" t="s">
        <v>183</v>
      </c>
      <c r="J12" s="66"/>
      <c r="K12" s="64"/>
    </row>
    <row r="13" spans="1:11" s="30" customFormat="1" ht="63" x14ac:dyDescent="0.25">
      <c r="A13" s="137">
        <v>2</v>
      </c>
      <c r="B13" s="139" t="s">
        <v>155</v>
      </c>
      <c r="C13" s="141" t="s">
        <v>156</v>
      </c>
      <c r="D13" s="143">
        <v>45959</v>
      </c>
      <c r="E13" s="61" t="s">
        <v>193</v>
      </c>
      <c r="F13" s="61">
        <v>3</v>
      </c>
      <c r="G13" s="67">
        <v>276</v>
      </c>
      <c r="H13" s="61" t="s">
        <v>167</v>
      </c>
      <c r="I13" s="73">
        <v>45992</v>
      </c>
      <c r="J13" s="66"/>
      <c r="K13" s="64"/>
    </row>
    <row r="14" spans="1:11" s="30" customFormat="1" ht="47.25" x14ac:dyDescent="0.25">
      <c r="A14" s="138"/>
      <c r="B14" s="140"/>
      <c r="C14" s="142"/>
      <c r="D14" s="144"/>
      <c r="E14" s="61" t="s">
        <v>194</v>
      </c>
      <c r="F14" s="61">
        <v>1</v>
      </c>
      <c r="G14" s="67">
        <v>6200</v>
      </c>
      <c r="H14" s="61" t="s">
        <v>190</v>
      </c>
      <c r="I14" s="64" t="s">
        <v>195</v>
      </c>
      <c r="J14" s="66"/>
      <c r="K14" s="64"/>
    </row>
    <row r="15" spans="1:11" s="30" customFormat="1" ht="31.5" x14ac:dyDescent="0.25">
      <c r="A15" s="64">
        <v>3</v>
      </c>
      <c r="B15" s="66" t="s">
        <v>157</v>
      </c>
      <c r="C15" s="61" t="s">
        <v>156</v>
      </c>
      <c r="D15" s="63">
        <v>45979</v>
      </c>
      <c r="E15" s="65" t="s">
        <v>158</v>
      </c>
      <c r="F15" s="61">
        <v>3</v>
      </c>
      <c r="G15" s="67" t="s">
        <v>200</v>
      </c>
      <c r="H15" s="61" t="s">
        <v>167</v>
      </c>
      <c r="I15" s="73">
        <v>45992</v>
      </c>
      <c r="J15" s="66"/>
      <c r="K15" s="64"/>
    </row>
    <row r="16" spans="1:11" s="30" customFormat="1" ht="78.75" x14ac:dyDescent="0.25">
      <c r="A16" s="137">
        <v>4</v>
      </c>
      <c r="B16" s="139" t="s">
        <v>197</v>
      </c>
      <c r="C16" s="141" t="s">
        <v>156</v>
      </c>
      <c r="D16" s="143">
        <v>45988</v>
      </c>
      <c r="E16" s="65" t="s">
        <v>198</v>
      </c>
      <c r="F16" s="61">
        <v>12</v>
      </c>
      <c r="G16" s="67">
        <v>1623</v>
      </c>
      <c r="H16" s="61" t="s">
        <v>167</v>
      </c>
      <c r="I16" s="73">
        <v>45992</v>
      </c>
      <c r="J16" s="66" t="s">
        <v>191</v>
      </c>
      <c r="K16" s="64"/>
    </row>
    <row r="17" spans="1:11" s="30" customFormat="1" ht="78.75" x14ac:dyDescent="0.25">
      <c r="A17" s="138"/>
      <c r="B17" s="140"/>
      <c r="C17" s="142"/>
      <c r="D17" s="144"/>
      <c r="E17" s="65" t="s">
        <v>199</v>
      </c>
      <c r="F17" s="61">
        <v>12</v>
      </c>
      <c r="G17" s="67">
        <v>657</v>
      </c>
      <c r="H17" s="61" t="s">
        <v>167</v>
      </c>
      <c r="I17" s="73">
        <v>45992</v>
      </c>
      <c r="J17" s="66" t="s">
        <v>192</v>
      </c>
      <c r="K17" s="64"/>
    </row>
    <row r="18" spans="1:11" s="30" customFormat="1" ht="47.25" x14ac:dyDescent="0.25">
      <c r="A18" s="64">
        <v>5</v>
      </c>
      <c r="B18" s="66" t="s">
        <v>152</v>
      </c>
      <c r="C18" s="61" t="s">
        <v>181</v>
      </c>
      <c r="D18" s="63" t="s">
        <v>153</v>
      </c>
      <c r="E18" s="65" t="s">
        <v>154</v>
      </c>
      <c r="F18" s="61">
        <v>19</v>
      </c>
      <c r="G18" s="67">
        <v>11000</v>
      </c>
      <c r="H18" s="61" t="s">
        <v>166</v>
      </c>
      <c r="I18" s="71" t="s">
        <v>463</v>
      </c>
      <c r="J18" s="66"/>
      <c r="K18" s="64"/>
    </row>
    <row r="19" spans="1:11" s="30" customFormat="1" ht="47.25" x14ac:dyDescent="0.25">
      <c r="A19" s="64">
        <v>6</v>
      </c>
      <c r="B19" s="66" t="s">
        <v>159</v>
      </c>
      <c r="C19" s="61" t="s">
        <v>162</v>
      </c>
      <c r="D19" s="63" t="s">
        <v>160</v>
      </c>
      <c r="E19" s="65" t="s">
        <v>163</v>
      </c>
      <c r="F19" s="61">
        <v>1</v>
      </c>
      <c r="G19" s="67">
        <v>320</v>
      </c>
      <c r="H19" s="61" t="s">
        <v>167</v>
      </c>
      <c r="I19" s="71" t="s">
        <v>464</v>
      </c>
      <c r="J19" s="66"/>
      <c r="K19" s="64"/>
    </row>
    <row r="20" spans="1:11" ht="31.5" x14ac:dyDescent="0.25">
      <c r="A20" s="131">
        <v>7</v>
      </c>
      <c r="B20" s="131" t="s">
        <v>470</v>
      </c>
      <c r="C20" s="131" t="s">
        <v>181</v>
      </c>
      <c r="D20" s="134" t="s">
        <v>469</v>
      </c>
      <c r="E20" s="17" t="s">
        <v>164</v>
      </c>
      <c r="F20" s="14">
        <v>10</v>
      </c>
      <c r="G20" s="39">
        <v>3905</v>
      </c>
      <c r="H20" s="14" t="s">
        <v>166</v>
      </c>
      <c r="I20" s="71" t="s">
        <v>861</v>
      </c>
      <c r="J20" s="14"/>
      <c r="K20" s="14"/>
    </row>
    <row r="21" spans="1:11" s="26" customFormat="1" ht="31.5" x14ac:dyDescent="0.25">
      <c r="A21" s="132"/>
      <c r="B21" s="132"/>
      <c r="C21" s="132"/>
      <c r="D21" s="135"/>
      <c r="E21" s="17" t="s">
        <v>165</v>
      </c>
      <c r="F21" s="14">
        <v>5</v>
      </c>
      <c r="G21" s="39">
        <v>5000</v>
      </c>
      <c r="H21" s="14" t="s">
        <v>166</v>
      </c>
      <c r="I21" s="71" t="s">
        <v>861</v>
      </c>
      <c r="J21" s="17"/>
      <c r="K21" s="17"/>
    </row>
    <row r="22" spans="1:11" s="26" customFormat="1" ht="31.5" x14ac:dyDescent="0.25">
      <c r="A22" s="133"/>
      <c r="B22" s="133"/>
      <c r="C22" s="133"/>
      <c r="D22" s="136"/>
      <c r="E22" s="17" t="s">
        <v>168</v>
      </c>
      <c r="F22" s="14">
        <v>6</v>
      </c>
      <c r="G22" s="39">
        <v>2560</v>
      </c>
      <c r="H22" s="14" t="s">
        <v>166</v>
      </c>
      <c r="I22" s="71" t="s">
        <v>861</v>
      </c>
      <c r="J22" s="17"/>
      <c r="K22" s="17"/>
    </row>
    <row r="23" spans="1:11" s="30" customFormat="1" ht="63" x14ac:dyDescent="0.25">
      <c r="A23" s="64">
        <v>8</v>
      </c>
      <c r="B23" s="64" t="s">
        <v>812</v>
      </c>
      <c r="C23" s="61" t="s">
        <v>814</v>
      </c>
      <c r="D23" s="63" t="s">
        <v>813</v>
      </c>
      <c r="E23" s="65" t="s">
        <v>810</v>
      </c>
      <c r="F23" s="61">
        <v>2</v>
      </c>
      <c r="G23" s="104">
        <v>2560</v>
      </c>
      <c r="H23" s="14" t="s">
        <v>166</v>
      </c>
      <c r="I23" s="71" t="s">
        <v>815</v>
      </c>
      <c r="J23" s="66"/>
      <c r="K23" s="64"/>
    </row>
  </sheetData>
  <mergeCells count="19">
    <mergeCell ref="A2:K2"/>
    <mergeCell ref="B11:K11"/>
    <mergeCell ref="B6:K6"/>
    <mergeCell ref="B8:B10"/>
    <mergeCell ref="C8:C10"/>
    <mergeCell ref="D8:D10"/>
    <mergeCell ref="A8:A10"/>
    <mergeCell ref="A20:A22"/>
    <mergeCell ref="B20:B22"/>
    <mergeCell ref="C20:C22"/>
    <mergeCell ref="D20:D22"/>
    <mergeCell ref="A13:A14"/>
    <mergeCell ref="B13:B14"/>
    <mergeCell ref="C13:C14"/>
    <mergeCell ref="D13:D14"/>
    <mergeCell ref="A16:A17"/>
    <mergeCell ref="B16:B17"/>
    <mergeCell ref="C16:C17"/>
    <mergeCell ref="D16:D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B18"/>
  <sheetViews>
    <sheetView zoomScale="80" zoomScaleNormal="80" workbookViewId="0">
      <selection activeCell="B9" sqref="B9"/>
    </sheetView>
  </sheetViews>
  <sheetFormatPr defaultColWidth="9.140625" defaultRowHeight="15" x14ac:dyDescent="0.25"/>
  <cols>
    <col min="1" max="1" width="4.140625" style="49" bestFit="1" customWidth="1"/>
    <col min="2" max="2" width="40.42578125" style="53" customWidth="1"/>
    <col min="3" max="3" width="30.42578125" style="49" customWidth="1"/>
    <col min="4" max="20" width="15.140625" style="49" customWidth="1"/>
    <col min="21" max="23" width="11.42578125" style="49" customWidth="1"/>
    <col min="24" max="28" width="15.140625" style="49" customWidth="1"/>
    <col min="29" max="16384" width="9.140625" style="49"/>
  </cols>
  <sheetData>
    <row r="2" spans="1:28" ht="36.950000000000003" customHeight="1" x14ac:dyDescent="0.25">
      <c r="A2" s="156" t="s">
        <v>96</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row>
    <row r="3" spans="1:28" ht="15.75" x14ac:dyDescent="0.25">
      <c r="A3" s="6"/>
    </row>
    <row r="4" spans="1:28" ht="16.5" customHeight="1" x14ac:dyDescent="0.25">
      <c r="A4" s="154" t="s">
        <v>7</v>
      </c>
      <c r="B4" s="155" t="s">
        <v>53</v>
      </c>
      <c r="C4" s="155" t="s">
        <v>52</v>
      </c>
      <c r="D4" s="155" t="s">
        <v>51</v>
      </c>
      <c r="E4" s="155"/>
      <c r="F4" s="155"/>
      <c r="G4" s="155"/>
      <c r="H4" s="155"/>
      <c r="I4" s="155"/>
      <c r="J4" s="155"/>
      <c r="K4" s="155"/>
      <c r="L4" s="155"/>
      <c r="M4" s="155"/>
      <c r="N4" s="155"/>
      <c r="O4" s="155" t="s">
        <v>50</v>
      </c>
      <c r="P4" s="155"/>
      <c r="Q4" s="155"/>
      <c r="R4" s="155"/>
      <c r="S4" s="155"/>
      <c r="T4" s="155"/>
      <c r="U4" s="155"/>
      <c r="V4" s="155"/>
      <c r="W4" s="155"/>
      <c r="X4" s="155"/>
      <c r="Y4" s="155"/>
      <c r="Z4" s="155"/>
      <c r="AA4" s="155" t="s">
        <v>49</v>
      </c>
      <c r="AB4" s="155" t="s">
        <v>6</v>
      </c>
    </row>
    <row r="5" spans="1:28" ht="16.5" customHeight="1" x14ac:dyDescent="0.25">
      <c r="A5" s="154"/>
      <c r="B5" s="155"/>
      <c r="C5" s="155"/>
      <c r="D5" s="155" t="s">
        <v>28</v>
      </c>
      <c r="E5" s="155"/>
      <c r="F5" s="155"/>
      <c r="G5" s="155"/>
      <c r="H5" s="155"/>
      <c r="I5" s="155" t="s">
        <v>29</v>
      </c>
      <c r="J5" s="155"/>
      <c r="K5" s="155"/>
      <c r="L5" s="155"/>
      <c r="M5" s="155"/>
      <c r="N5" s="155" t="s">
        <v>48</v>
      </c>
      <c r="O5" s="155" t="s">
        <v>28</v>
      </c>
      <c r="P5" s="155"/>
      <c r="Q5" s="155"/>
      <c r="R5" s="155"/>
      <c r="S5" s="155"/>
      <c r="T5" s="155" t="s">
        <v>29</v>
      </c>
      <c r="U5" s="155"/>
      <c r="V5" s="155"/>
      <c r="W5" s="155"/>
      <c r="X5" s="155"/>
      <c r="Y5" s="155"/>
      <c r="Z5" s="155" t="s">
        <v>47</v>
      </c>
      <c r="AA5" s="155"/>
      <c r="AB5" s="155"/>
    </row>
    <row r="6" spans="1:28" ht="74.25" customHeight="1" x14ac:dyDescent="0.25">
      <c r="A6" s="154"/>
      <c r="B6" s="155"/>
      <c r="C6" s="155"/>
      <c r="D6" s="7" t="s">
        <v>46</v>
      </c>
      <c r="E6" s="7" t="s">
        <v>43</v>
      </c>
      <c r="F6" s="7" t="s">
        <v>44</v>
      </c>
      <c r="G6" s="7" t="s">
        <v>41</v>
      </c>
      <c r="H6" s="7" t="s">
        <v>42</v>
      </c>
      <c r="I6" s="7" t="s">
        <v>46</v>
      </c>
      <c r="J6" s="7" t="s">
        <v>43</v>
      </c>
      <c r="K6" s="7" t="s">
        <v>44</v>
      </c>
      <c r="L6" s="7" t="s">
        <v>41</v>
      </c>
      <c r="M6" s="7" t="s">
        <v>42</v>
      </c>
      <c r="N6" s="155"/>
      <c r="O6" s="7" t="s">
        <v>46</v>
      </c>
      <c r="P6" s="7" t="s">
        <v>43</v>
      </c>
      <c r="Q6" s="7" t="s">
        <v>44</v>
      </c>
      <c r="R6" s="7" t="s">
        <v>41</v>
      </c>
      <c r="S6" s="7" t="s">
        <v>42</v>
      </c>
      <c r="T6" s="7" t="s">
        <v>46</v>
      </c>
      <c r="U6" s="7" t="s">
        <v>43</v>
      </c>
      <c r="V6" s="7" t="s">
        <v>44</v>
      </c>
      <c r="W6" s="7" t="s">
        <v>41</v>
      </c>
      <c r="X6" s="7" t="s">
        <v>42</v>
      </c>
      <c r="Y6" s="7" t="s">
        <v>42</v>
      </c>
      <c r="Z6" s="155"/>
      <c r="AA6" s="155"/>
      <c r="AB6" s="155"/>
    </row>
    <row r="7" spans="1:28" ht="15.75" x14ac:dyDescent="0.25">
      <c r="A7" s="15" t="s">
        <v>59</v>
      </c>
      <c r="B7" s="15" t="s">
        <v>60</v>
      </c>
      <c r="C7" s="15" t="s">
        <v>61</v>
      </c>
      <c r="D7" s="15" t="s">
        <v>62</v>
      </c>
      <c r="E7" s="15" t="s">
        <v>63</v>
      </c>
      <c r="F7" s="15" t="s">
        <v>64</v>
      </c>
      <c r="G7" s="15" t="s">
        <v>67</v>
      </c>
      <c r="H7" s="15" t="s">
        <v>68</v>
      </c>
      <c r="I7" s="15" t="s">
        <v>69</v>
      </c>
      <c r="J7" s="15" t="s">
        <v>70</v>
      </c>
      <c r="K7" s="15" t="s">
        <v>71</v>
      </c>
      <c r="L7" s="15" t="s">
        <v>72</v>
      </c>
      <c r="M7" s="15" t="s">
        <v>73</v>
      </c>
      <c r="N7" s="15" t="s">
        <v>74</v>
      </c>
      <c r="O7" s="15" t="s">
        <v>75</v>
      </c>
      <c r="P7" s="15" t="s">
        <v>76</v>
      </c>
      <c r="Q7" s="15" t="s">
        <v>77</v>
      </c>
      <c r="R7" s="15" t="s">
        <v>78</v>
      </c>
      <c r="S7" s="15" t="s">
        <v>79</v>
      </c>
      <c r="T7" s="15" t="s">
        <v>80</v>
      </c>
      <c r="U7" s="15" t="s">
        <v>81</v>
      </c>
      <c r="V7" s="15" t="s">
        <v>82</v>
      </c>
      <c r="W7" s="15" t="s">
        <v>83</v>
      </c>
      <c r="X7" s="15" t="s">
        <v>84</v>
      </c>
      <c r="Y7" s="15" t="s">
        <v>85</v>
      </c>
      <c r="Z7" s="15" t="s">
        <v>86</v>
      </c>
      <c r="AA7" s="15" t="s">
        <v>87</v>
      </c>
      <c r="AB7" s="15" t="s">
        <v>88</v>
      </c>
    </row>
    <row r="8" spans="1:28" x14ac:dyDescent="0.25">
      <c r="A8" s="44"/>
      <c r="B8" s="44" t="s">
        <v>176</v>
      </c>
      <c r="C8" s="44"/>
      <c r="D8" s="50">
        <f t="shared" ref="D8:Y8" si="0">SUM(D9:D15)</f>
        <v>640517.49927000003</v>
      </c>
      <c r="E8" s="50">
        <f t="shared" si="0"/>
        <v>59784.761211000005</v>
      </c>
      <c r="F8" s="50">
        <f t="shared" si="0"/>
        <v>18408</v>
      </c>
      <c r="G8" s="50">
        <f t="shared" si="0"/>
        <v>8950.5280590000002</v>
      </c>
      <c r="H8" s="50">
        <f t="shared" si="0"/>
        <v>553374.21</v>
      </c>
      <c r="I8" s="50">
        <f t="shared" si="0"/>
        <v>648190</v>
      </c>
      <c r="J8" s="50">
        <f t="shared" si="0"/>
        <v>0</v>
      </c>
      <c r="K8" s="50">
        <f t="shared" si="0"/>
        <v>0</v>
      </c>
      <c r="L8" s="50">
        <f t="shared" si="0"/>
        <v>0</v>
      </c>
      <c r="M8" s="50">
        <f t="shared" si="0"/>
        <v>648190</v>
      </c>
      <c r="N8" s="50">
        <f t="shared" si="0"/>
        <v>1288707.49927</v>
      </c>
      <c r="O8" s="50">
        <f t="shared" si="0"/>
        <v>220177</v>
      </c>
      <c r="P8" s="50">
        <f t="shared" si="0"/>
        <v>58406.694163000007</v>
      </c>
      <c r="Q8" s="50">
        <f t="shared" si="0"/>
        <v>31196.373333</v>
      </c>
      <c r="R8" s="50">
        <f t="shared" si="0"/>
        <v>9128.3058369999999</v>
      </c>
      <c r="S8" s="50">
        <f t="shared" si="0"/>
        <v>121445.62666699999</v>
      </c>
      <c r="T8" s="50">
        <f t="shared" si="0"/>
        <v>156190</v>
      </c>
      <c r="U8" s="50">
        <f t="shared" si="0"/>
        <v>0</v>
      </c>
      <c r="V8" s="50">
        <f t="shared" si="0"/>
        <v>0</v>
      </c>
      <c r="W8" s="50">
        <f t="shared" si="0"/>
        <v>0</v>
      </c>
      <c r="X8" s="50">
        <f t="shared" si="0"/>
        <v>156190</v>
      </c>
      <c r="Y8" s="50">
        <f t="shared" si="0"/>
        <v>376367</v>
      </c>
      <c r="Z8" s="46">
        <f>Y8/26561903</f>
        <v>1.4169429050320679E-2</v>
      </c>
      <c r="AA8" s="46">
        <v>1.06E-2</v>
      </c>
      <c r="AB8" s="51"/>
    </row>
    <row r="9" spans="1:28" ht="46.5" customHeight="1" x14ac:dyDescent="0.25">
      <c r="A9" s="40">
        <v>1</v>
      </c>
      <c r="B9" s="55" t="s">
        <v>169</v>
      </c>
      <c r="C9" s="79" t="s">
        <v>170</v>
      </c>
      <c r="D9" s="52">
        <f t="shared" ref="D9:D15" si="1">SUM(E9:H9)</f>
        <v>51873</v>
      </c>
      <c r="E9" s="52">
        <f>34122.471941+10000</f>
        <v>44122.471941000003</v>
      </c>
      <c r="F9" s="52"/>
      <c r="G9" s="52">
        <v>7750.5280590000002</v>
      </c>
      <c r="H9" s="52"/>
      <c r="I9" s="52">
        <f t="shared" ref="I9:I15" si="2">SUM(J9:M9)</f>
        <v>0</v>
      </c>
      <c r="J9" s="52"/>
      <c r="K9" s="52"/>
      <c r="L9" s="52"/>
      <c r="M9" s="52"/>
      <c r="N9" s="52">
        <f t="shared" ref="N9:N15" si="3">D9+I9</f>
        <v>51873</v>
      </c>
      <c r="O9" s="52">
        <f t="shared" ref="O9:O15" si="4">SUM(P9:S9)</f>
        <v>51873</v>
      </c>
      <c r="P9" s="52">
        <f>34122.471941+10000</f>
        <v>44122.471941000003</v>
      </c>
      <c r="Q9" s="52"/>
      <c r="R9" s="52">
        <v>7750.5280590000002</v>
      </c>
      <c r="S9" s="52"/>
      <c r="T9" s="52">
        <f t="shared" ref="T9:T15" si="5">SUM(U9:X9)</f>
        <v>0</v>
      </c>
      <c r="U9" s="52"/>
      <c r="V9" s="52"/>
      <c r="W9" s="52"/>
      <c r="X9" s="52"/>
      <c r="Y9" s="52">
        <f t="shared" ref="Y9:Y15" si="6">O9+T9</f>
        <v>51873</v>
      </c>
      <c r="Z9" s="42"/>
      <c r="AA9" s="48"/>
      <c r="AB9" s="48"/>
    </row>
    <row r="10" spans="1:28" ht="46.5" customHeight="1" x14ac:dyDescent="0.25">
      <c r="A10" s="40">
        <v>2</v>
      </c>
      <c r="B10" s="55" t="s">
        <v>171</v>
      </c>
      <c r="C10" s="79" t="s">
        <v>170</v>
      </c>
      <c r="D10" s="52">
        <f t="shared" si="1"/>
        <v>21773.289270000001</v>
      </c>
      <c r="E10" s="52">
        <v>15662.289269999999</v>
      </c>
      <c r="F10" s="52">
        <v>2911</v>
      </c>
      <c r="G10" s="52">
        <v>1200</v>
      </c>
      <c r="H10" s="52">
        <v>2000</v>
      </c>
      <c r="I10" s="52">
        <f t="shared" si="2"/>
        <v>0</v>
      </c>
      <c r="J10" s="52"/>
      <c r="K10" s="52"/>
      <c r="L10" s="52"/>
      <c r="M10" s="52"/>
      <c r="N10" s="52">
        <f t="shared" si="3"/>
        <v>21773.289270000001</v>
      </c>
      <c r="O10" s="52">
        <f t="shared" si="4"/>
        <v>19958.708888999998</v>
      </c>
      <c r="P10" s="52">
        <v>14284.222222</v>
      </c>
      <c r="Q10" s="52">
        <v>2612.8422220000002</v>
      </c>
      <c r="R10" s="52">
        <v>1377.7777779999999</v>
      </c>
      <c r="S10" s="52">
        <v>1683.866667</v>
      </c>
      <c r="T10" s="52">
        <f t="shared" si="5"/>
        <v>0</v>
      </c>
      <c r="U10" s="52"/>
      <c r="V10" s="52"/>
      <c r="W10" s="52"/>
      <c r="X10" s="52"/>
      <c r="Y10" s="52">
        <f t="shared" si="6"/>
        <v>19958.708888999998</v>
      </c>
      <c r="Z10" s="48"/>
      <c r="AA10" s="48"/>
      <c r="AB10" s="48"/>
    </row>
    <row r="11" spans="1:28" ht="46.5" customHeight="1" x14ac:dyDescent="0.25">
      <c r="A11" s="40">
        <v>3</v>
      </c>
      <c r="B11" s="55" t="s">
        <v>172</v>
      </c>
      <c r="C11" s="79" t="s">
        <v>170</v>
      </c>
      <c r="D11" s="52">
        <f t="shared" si="1"/>
        <v>566871.21</v>
      </c>
      <c r="E11" s="52"/>
      <c r="F11" s="52">
        <v>15497</v>
      </c>
      <c r="G11" s="52"/>
      <c r="H11" s="52">
        <v>551374.21</v>
      </c>
      <c r="I11" s="52">
        <f t="shared" si="2"/>
        <v>0</v>
      </c>
      <c r="J11" s="52"/>
      <c r="K11" s="52"/>
      <c r="L11" s="52"/>
      <c r="M11" s="52"/>
      <c r="N11" s="52">
        <f t="shared" si="3"/>
        <v>566871.21</v>
      </c>
      <c r="O11" s="52">
        <f t="shared" si="4"/>
        <v>148345.291111</v>
      </c>
      <c r="P11" s="52"/>
      <c r="Q11" s="52">
        <v>28583.531111</v>
      </c>
      <c r="R11" s="52"/>
      <c r="S11" s="52">
        <f>220177-100415.24</f>
        <v>119761.76</v>
      </c>
      <c r="T11" s="52">
        <f t="shared" si="5"/>
        <v>0</v>
      </c>
      <c r="U11" s="52"/>
      <c r="V11" s="52"/>
      <c r="W11" s="52"/>
      <c r="X11" s="52"/>
      <c r="Y11" s="52">
        <f t="shared" si="6"/>
        <v>148345.291111</v>
      </c>
      <c r="Z11" s="48"/>
      <c r="AA11" s="48"/>
      <c r="AB11" s="48"/>
    </row>
    <row r="12" spans="1:28" ht="46.5" customHeight="1" x14ac:dyDescent="0.25">
      <c r="A12" s="40">
        <v>5</v>
      </c>
      <c r="B12" s="57" t="s">
        <v>173</v>
      </c>
      <c r="C12" s="40" t="s">
        <v>174</v>
      </c>
      <c r="D12" s="52">
        <f t="shared" si="1"/>
        <v>0</v>
      </c>
      <c r="E12" s="52"/>
      <c r="F12" s="52"/>
      <c r="G12" s="52"/>
      <c r="H12" s="52"/>
      <c r="I12" s="52">
        <f t="shared" si="2"/>
        <v>156190</v>
      </c>
      <c r="J12" s="52"/>
      <c r="K12" s="52"/>
      <c r="L12" s="52"/>
      <c r="M12" s="52">
        <v>156190</v>
      </c>
      <c r="N12" s="52">
        <f t="shared" si="3"/>
        <v>156190</v>
      </c>
      <c r="O12" s="52">
        <f t="shared" si="4"/>
        <v>0</v>
      </c>
      <c r="P12" s="52"/>
      <c r="Q12" s="52"/>
      <c r="R12" s="52"/>
      <c r="S12" s="52"/>
      <c r="T12" s="52">
        <f t="shared" si="5"/>
        <v>156190</v>
      </c>
      <c r="U12" s="52"/>
      <c r="V12" s="52"/>
      <c r="W12" s="52"/>
      <c r="X12" s="52">
        <v>156190</v>
      </c>
      <c r="Y12" s="52">
        <f t="shared" si="6"/>
        <v>156190</v>
      </c>
      <c r="Z12" s="48"/>
      <c r="AA12" s="48"/>
      <c r="AB12" s="48"/>
    </row>
    <row r="13" spans="1:28" ht="46.5" customHeight="1" x14ac:dyDescent="0.25">
      <c r="A13" s="40">
        <v>6</v>
      </c>
      <c r="B13" s="57" t="s">
        <v>173</v>
      </c>
      <c r="C13" s="40" t="s">
        <v>175</v>
      </c>
      <c r="D13" s="52">
        <f t="shared" si="1"/>
        <v>0</v>
      </c>
      <c r="E13" s="52"/>
      <c r="F13" s="52"/>
      <c r="G13" s="52"/>
      <c r="H13" s="52"/>
      <c r="I13" s="52">
        <f t="shared" si="2"/>
        <v>150000</v>
      </c>
      <c r="J13" s="52"/>
      <c r="K13" s="52"/>
      <c r="L13" s="52"/>
      <c r="M13" s="52">
        <v>150000</v>
      </c>
      <c r="N13" s="52">
        <f t="shared" si="3"/>
        <v>150000</v>
      </c>
      <c r="O13" s="52">
        <f t="shared" si="4"/>
        <v>0</v>
      </c>
      <c r="P13" s="52"/>
      <c r="Q13" s="52"/>
      <c r="R13" s="52"/>
      <c r="S13" s="52"/>
      <c r="T13" s="52">
        <f t="shared" si="5"/>
        <v>0</v>
      </c>
      <c r="U13" s="52"/>
      <c r="V13" s="52"/>
      <c r="W13" s="52"/>
      <c r="X13" s="52"/>
      <c r="Y13" s="52">
        <f t="shared" si="6"/>
        <v>0</v>
      </c>
      <c r="Z13" s="48"/>
      <c r="AA13" s="48"/>
      <c r="AB13" s="48"/>
    </row>
    <row r="14" spans="1:28" ht="46.5" customHeight="1" x14ac:dyDescent="0.25">
      <c r="A14" s="40">
        <v>7</v>
      </c>
      <c r="B14" s="57" t="s">
        <v>177</v>
      </c>
      <c r="C14" s="40" t="s">
        <v>174</v>
      </c>
      <c r="D14" s="52">
        <f t="shared" si="1"/>
        <v>0</v>
      </c>
      <c r="E14" s="52"/>
      <c r="F14" s="52"/>
      <c r="G14" s="52"/>
      <c r="H14" s="52"/>
      <c r="I14" s="52">
        <f t="shared" si="2"/>
        <v>292000</v>
      </c>
      <c r="J14" s="52"/>
      <c r="K14" s="52"/>
      <c r="L14" s="52"/>
      <c r="M14" s="52">
        <v>292000</v>
      </c>
      <c r="N14" s="52">
        <f t="shared" si="3"/>
        <v>292000</v>
      </c>
      <c r="O14" s="52">
        <f t="shared" si="4"/>
        <v>0</v>
      </c>
      <c r="P14" s="52"/>
      <c r="Q14" s="52"/>
      <c r="R14" s="52"/>
      <c r="S14" s="52"/>
      <c r="T14" s="52">
        <f t="shared" si="5"/>
        <v>0</v>
      </c>
      <c r="U14" s="52"/>
      <c r="V14" s="52"/>
      <c r="W14" s="52"/>
      <c r="X14" s="52"/>
      <c r="Y14" s="52">
        <f t="shared" si="6"/>
        <v>0</v>
      </c>
      <c r="Z14" s="48"/>
      <c r="AA14" s="48"/>
      <c r="AB14" s="48"/>
    </row>
    <row r="15" spans="1:28" ht="46.5" customHeight="1" x14ac:dyDescent="0.25">
      <c r="A15" s="40">
        <v>8</v>
      </c>
      <c r="B15" s="57" t="s">
        <v>178</v>
      </c>
      <c r="C15" s="40" t="s">
        <v>174</v>
      </c>
      <c r="D15" s="52">
        <f t="shared" si="1"/>
        <v>0</v>
      </c>
      <c r="E15" s="52"/>
      <c r="F15" s="52"/>
      <c r="G15" s="52"/>
      <c r="H15" s="52"/>
      <c r="I15" s="52">
        <f t="shared" si="2"/>
        <v>50000</v>
      </c>
      <c r="J15" s="52"/>
      <c r="K15" s="52"/>
      <c r="L15" s="52"/>
      <c r="M15" s="52">
        <v>50000</v>
      </c>
      <c r="N15" s="52">
        <f t="shared" si="3"/>
        <v>50000</v>
      </c>
      <c r="O15" s="52">
        <f t="shared" si="4"/>
        <v>0</v>
      </c>
      <c r="P15" s="52"/>
      <c r="Q15" s="52"/>
      <c r="R15" s="52"/>
      <c r="S15" s="52"/>
      <c r="T15" s="52">
        <f t="shared" si="5"/>
        <v>0</v>
      </c>
      <c r="U15" s="52"/>
      <c r="V15" s="52"/>
      <c r="W15" s="52"/>
      <c r="X15" s="52"/>
      <c r="Y15" s="52">
        <f t="shared" si="6"/>
        <v>0</v>
      </c>
      <c r="Z15" s="48"/>
      <c r="AA15" s="48"/>
      <c r="AB15" s="48"/>
    </row>
    <row r="18" spans="2:2" x14ac:dyDescent="0.25">
      <c r="B18" s="56" t="s">
        <v>45</v>
      </c>
    </row>
  </sheetData>
  <mergeCells count="14">
    <mergeCell ref="A4:A6"/>
    <mergeCell ref="N5:N6"/>
    <mergeCell ref="B4:B6"/>
    <mergeCell ref="C4:C6"/>
    <mergeCell ref="A2:AB2"/>
    <mergeCell ref="T5:Y5"/>
    <mergeCell ref="Z5:Z6"/>
    <mergeCell ref="AA4:AA6"/>
    <mergeCell ref="AB4:AB6"/>
    <mergeCell ref="D5:H5"/>
    <mergeCell ref="I5:M5"/>
    <mergeCell ref="O5:S5"/>
    <mergeCell ref="D4:N4"/>
    <mergeCell ref="O4:Z4"/>
  </mergeCells>
  <pageMargins left="0.7" right="0.7" top="0.75" bottom="0.75" header="0.3" footer="0.3"/>
  <pageSetup paperSize="9" scale="4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D13"/>
  <sheetViews>
    <sheetView tabSelected="1" zoomScale="85" zoomScaleNormal="85" workbookViewId="0">
      <selection activeCell="H11" sqref="H11"/>
    </sheetView>
  </sheetViews>
  <sheetFormatPr defaultColWidth="8.85546875" defaultRowHeight="15" x14ac:dyDescent="0.25"/>
  <cols>
    <col min="1" max="1" width="4.85546875" style="2" bestFit="1" customWidth="1"/>
    <col min="2" max="2" width="39.140625" style="58" customWidth="1"/>
    <col min="3" max="3" width="26.140625" style="2" customWidth="1"/>
    <col min="4" max="5" width="14" style="2" customWidth="1"/>
    <col min="6" max="7" width="10.85546875" style="2" customWidth="1"/>
    <col min="8" max="10" width="14" style="2" customWidth="1"/>
    <col min="11" max="12" width="11.85546875" style="2" customWidth="1"/>
    <col min="13" max="16" width="14" style="2" customWidth="1"/>
    <col min="17" max="18" width="11" style="2" customWidth="1"/>
    <col min="19" max="20" width="14" style="2" customWidth="1"/>
    <col min="21" max="23" width="12" style="2" customWidth="1"/>
    <col min="24" max="30" width="14" style="2" customWidth="1"/>
    <col min="31" max="16384" width="8.85546875" style="2"/>
  </cols>
  <sheetData>
    <row r="2" spans="1:30" ht="36.950000000000003" customHeight="1" x14ac:dyDescent="0.25">
      <c r="A2" s="156" t="s">
        <v>98</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row>
    <row r="3" spans="1:30" ht="15.75" x14ac:dyDescent="0.25">
      <c r="A3" s="6"/>
    </row>
    <row r="4" spans="1:30" ht="21.75" customHeight="1" x14ac:dyDescent="0.25">
      <c r="A4" s="155" t="s">
        <v>0</v>
      </c>
      <c r="B4" s="157" t="s">
        <v>53</v>
      </c>
      <c r="C4" s="155" t="s">
        <v>52</v>
      </c>
      <c r="D4" s="155" t="s">
        <v>58</v>
      </c>
      <c r="E4" s="155"/>
      <c r="F4" s="155"/>
      <c r="G4" s="155"/>
      <c r="H4" s="155"/>
      <c r="I4" s="155"/>
      <c r="J4" s="155"/>
      <c r="K4" s="155"/>
      <c r="L4" s="155"/>
      <c r="M4" s="155"/>
      <c r="N4" s="155"/>
      <c r="O4" s="155" t="s">
        <v>57</v>
      </c>
      <c r="P4" s="155"/>
      <c r="Q4" s="155"/>
      <c r="R4" s="155"/>
      <c r="S4" s="155"/>
      <c r="T4" s="155"/>
      <c r="U4" s="155"/>
      <c r="V4" s="155"/>
      <c r="W4" s="155"/>
      <c r="X4" s="155"/>
      <c r="Y4" s="155"/>
      <c r="Z4" s="8" t="s">
        <v>56</v>
      </c>
      <c r="AA4" s="8"/>
      <c r="AB4" s="8"/>
      <c r="AC4" s="155" t="s">
        <v>55</v>
      </c>
      <c r="AD4" s="155" t="s">
        <v>6</v>
      </c>
    </row>
    <row r="5" spans="1:30" ht="22.7" customHeight="1" x14ac:dyDescent="0.25">
      <c r="A5" s="155"/>
      <c r="B5" s="157"/>
      <c r="C5" s="155"/>
      <c r="D5" s="155" t="s">
        <v>28</v>
      </c>
      <c r="E5" s="155"/>
      <c r="F5" s="155"/>
      <c r="G5" s="155"/>
      <c r="H5" s="155"/>
      <c r="I5" s="155" t="s">
        <v>29</v>
      </c>
      <c r="J5" s="155"/>
      <c r="K5" s="155"/>
      <c r="L5" s="155"/>
      <c r="M5" s="155"/>
      <c r="N5" s="155" t="s">
        <v>48</v>
      </c>
      <c r="O5" s="155" t="s">
        <v>28</v>
      </c>
      <c r="P5" s="155"/>
      <c r="Q5" s="155"/>
      <c r="R5" s="155"/>
      <c r="S5" s="155"/>
      <c r="T5" s="155" t="s">
        <v>29</v>
      </c>
      <c r="U5" s="155"/>
      <c r="V5" s="155"/>
      <c r="W5" s="155"/>
      <c r="X5" s="155"/>
      <c r="Y5" s="155" t="s">
        <v>48</v>
      </c>
      <c r="Z5" s="155" t="s">
        <v>46</v>
      </c>
      <c r="AA5" s="155" t="s">
        <v>28</v>
      </c>
      <c r="AB5" s="155" t="s">
        <v>29</v>
      </c>
      <c r="AC5" s="155"/>
      <c r="AD5" s="155"/>
    </row>
    <row r="6" spans="1:30" ht="28.5" x14ac:dyDescent="0.25">
      <c r="A6" s="155"/>
      <c r="B6" s="157"/>
      <c r="C6" s="155"/>
      <c r="D6" s="7" t="s">
        <v>46</v>
      </c>
      <c r="E6" s="7" t="s">
        <v>43</v>
      </c>
      <c r="F6" s="7" t="s">
        <v>44</v>
      </c>
      <c r="G6" s="7" t="s">
        <v>41</v>
      </c>
      <c r="H6" s="7" t="s">
        <v>42</v>
      </c>
      <c r="I6" s="7" t="s">
        <v>46</v>
      </c>
      <c r="J6" s="7" t="s">
        <v>43</v>
      </c>
      <c r="K6" s="7" t="s">
        <v>44</v>
      </c>
      <c r="L6" s="7" t="s">
        <v>41</v>
      </c>
      <c r="M6" s="7" t="s">
        <v>42</v>
      </c>
      <c r="N6" s="155"/>
      <c r="O6" s="7" t="s">
        <v>46</v>
      </c>
      <c r="P6" s="7" t="s">
        <v>43</v>
      </c>
      <c r="Q6" s="7" t="s">
        <v>44</v>
      </c>
      <c r="R6" s="7" t="s">
        <v>41</v>
      </c>
      <c r="S6" s="7" t="s">
        <v>42</v>
      </c>
      <c r="T6" s="7" t="s">
        <v>46</v>
      </c>
      <c r="U6" s="7" t="s">
        <v>43</v>
      </c>
      <c r="V6" s="7" t="s">
        <v>44</v>
      </c>
      <c r="W6" s="7" t="s">
        <v>41</v>
      </c>
      <c r="X6" s="7" t="s">
        <v>42</v>
      </c>
      <c r="Y6" s="155"/>
      <c r="Z6" s="155"/>
      <c r="AA6" s="155"/>
      <c r="AB6" s="155"/>
      <c r="AC6" s="155"/>
      <c r="AD6" s="155"/>
    </row>
    <row r="7" spans="1:30" x14ac:dyDescent="0.25">
      <c r="A7" s="19" t="s">
        <v>59</v>
      </c>
      <c r="B7" s="59" t="s">
        <v>60</v>
      </c>
      <c r="C7" s="19" t="s">
        <v>61</v>
      </c>
      <c r="D7" s="19" t="s">
        <v>62</v>
      </c>
      <c r="E7" s="19" t="s">
        <v>63</v>
      </c>
      <c r="F7" s="19" t="s">
        <v>64</v>
      </c>
      <c r="G7" s="19" t="s">
        <v>67</v>
      </c>
      <c r="H7" s="19" t="s">
        <v>68</v>
      </c>
      <c r="I7" s="19" t="s">
        <v>69</v>
      </c>
      <c r="J7" s="19" t="s">
        <v>70</v>
      </c>
      <c r="K7" s="19" t="s">
        <v>71</v>
      </c>
      <c r="L7" s="19" t="s">
        <v>72</v>
      </c>
      <c r="M7" s="19" t="s">
        <v>73</v>
      </c>
      <c r="N7" s="19" t="s">
        <v>74</v>
      </c>
      <c r="O7" s="19" t="s">
        <v>75</v>
      </c>
      <c r="P7" s="19" t="s">
        <v>76</v>
      </c>
      <c r="Q7" s="19" t="s">
        <v>77</v>
      </c>
      <c r="R7" s="19" t="s">
        <v>78</v>
      </c>
      <c r="S7" s="19" t="s">
        <v>79</v>
      </c>
      <c r="T7" s="19" t="s">
        <v>80</v>
      </c>
      <c r="U7" s="19" t="s">
        <v>81</v>
      </c>
      <c r="V7" s="19" t="s">
        <v>82</v>
      </c>
      <c r="W7" s="19" t="s">
        <v>83</v>
      </c>
      <c r="X7" s="19" t="s">
        <v>84</v>
      </c>
      <c r="Y7" s="19" t="s">
        <v>85</v>
      </c>
      <c r="Z7" s="19" t="s">
        <v>86</v>
      </c>
      <c r="AA7" s="19" t="s">
        <v>87</v>
      </c>
      <c r="AB7" s="19" t="s">
        <v>88</v>
      </c>
      <c r="AC7" s="19" t="s">
        <v>89</v>
      </c>
      <c r="AD7" s="19" t="s">
        <v>90</v>
      </c>
    </row>
    <row r="8" spans="1:30" ht="22.35" customHeight="1" x14ac:dyDescent="0.25">
      <c r="A8" s="98"/>
      <c r="B8" s="54" t="s">
        <v>176</v>
      </c>
      <c r="C8" s="44"/>
      <c r="D8" s="45">
        <f t="shared" ref="D8:Y8" si="0">SUM(D9:D11)</f>
        <v>4537.9932930000004</v>
      </c>
      <c r="E8" s="45">
        <f t="shared" si="0"/>
        <v>4537.9932930000004</v>
      </c>
      <c r="F8" s="45">
        <f t="shared" si="0"/>
        <v>0</v>
      </c>
      <c r="G8" s="45">
        <f t="shared" si="0"/>
        <v>0</v>
      </c>
      <c r="H8" s="45">
        <f t="shared" si="0"/>
        <v>0</v>
      </c>
      <c r="I8" s="45">
        <f t="shared" si="0"/>
        <v>0</v>
      </c>
      <c r="J8" s="45">
        <f t="shared" si="0"/>
        <v>0</v>
      </c>
      <c r="K8" s="45">
        <f t="shared" si="0"/>
        <v>0</v>
      </c>
      <c r="L8" s="45">
        <f t="shared" si="0"/>
        <v>0</v>
      </c>
      <c r="M8" s="45">
        <f t="shared" si="0"/>
        <v>0</v>
      </c>
      <c r="N8" s="45">
        <f t="shared" si="0"/>
        <v>4537.9932930000004</v>
      </c>
      <c r="O8" s="45">
        <f t="shared" si="0"/>
        <v>10760.704131</v>
      </c>
      <c r="P8" s="45">
        <f t="shared" si="0"/>
        <v>10760.704131</v>
      </c>
      <c r="Q8" s="45">
        <f t="shared" si="0"/>
        <v>0</v>
      </c>
      <c r="R8" s="45">
        <f t="shared" si="0"/>
        <v>0</v>
      </c>
      <c r="S8" s="45">
        <f t="shared" si="0"/>
        <v>0</v>
      </c>
      <c r="T8" s="45">
        <f t="shared" si="0"/>
        <v>0</v>
      </c>
      <c r="U8" s="45">
        <f t="shared" si="0"/>
        <v>0</v>
      </c>
      <c r="V8" s="45">
        <f t="shared" si="0"/>
        <v>0</v>
      </c>
      <c r="W8" s="45">
        <f t="shared" si="0"/>
        <v>0</v>
      </c>
      <c r="X8" s="45">
        <f t="shared" si="0"/>
        <v>0</v>
      </c>
      <c r="Y8" s="45">
        <f t="shared" si="0"/>
        <v>10760.704131</v>
      </c>
      <c r="Z8" s="46">
        <f>AA8+AB8</f>
        <v>4.8872970977895058E-2</v>
      </c>
      <c r="AA8" s="46">
        <f>O8/220177</f>
        <v>4.8872970977895058E-2</v>
      </c>
      <c r="AB8" s="46">
        <v>0</v>
      </c>
      <c r="AC8" s="46">
        <v>0.63500000000000001</v>
      </c>
      <c r="AD8" s="47"/>
    </row>
    <row r="9" spans="1:30" ht="27.95" customHeight="1" x14ac:dyDescent="0.25">
      <c r="A9" s="99">
        <v>1</v>
      </c>
      <c r="B9" s="55" t="s">
        <v>169</v>
      </c>
      <c r="C9" s="79" t="s">
        <v>170</v>
      </c>
      <c r="D9" s="41">
        <f t="shared" ref="D9:D11" si="1">SUM(E9:H9)</f>
        <v>4537.9932930000004</v>
      </c>
      <c r="E9" s="41">
        <v>4537.9932930000004</v>
      </c>
      <c r="F9" s="41"/>
      <c r="G9" s="41"/>
      <c r="H9" s="41"/>
      <c r="I9" s="41">
        <f t="shared" ref="I9:I11" si="2">SUM(J9:M9)</f>
        <v>0</v>
      </c>
      <c r="J9" s="41"/>
      <c r="K9" s="41"/>
      <c r="L9" s="41"/>
      <c r="M9" s="41"/>
      <c r="N9" s="41">
        <f t="shared" ref="N9:N11" si="3">D9+I9</f>
        <v>4537.9932930000004</v>
      </c>
      <c r="O9" s="41">
        <f t="shared" ref="O9:O11" si="4">SUM(P9:S9)</f>
        <v>8610.9866689999999</v>
      </c>
      <c r="P9" s="41">
        <f>8610.986669</f>
        <v>8610.9866689999999</v>
      </c>
      <c r="Q9" s="41"/>
      <c r="R9" s="41"/>
      <c r="S9" s="41"/>
      <c r="T9" s="41">
        <f t="shared" ref="T9:T11" si="5">SUM(U9:X9)</f>
        <v>0</v>
      </c>
      <c r="U9" s="41"/>
      <c r="V9" s="41"/>
      <c r="W9" s="41"/>
      <c r="X9" s="41"/>
      <c r="Y9" s="41">
        <f t="shared" ref="Y9:Y11" si="6">O9+T9</f>
        <v>8610.9866689999999</v>
      </c>
      <c r="Z9" s="42"/>
      <c r="AA9" s="42"/>
      <c r="AB9" s="42"/>
      <c r="AC9" s="43"/>
      <c r="AD9" s="43"/>
    </row>
    <row r="10" spans="1:30" ht="30" x14ac:dyDescent="0.25">
      <c r="A10" s="99">
        <v>2</v>
      </c>
      <c r="B10" s="55" t="s">
        <v>171</v>
      </c>
      <c r="C10" s="79" t="s">
        <v>170</v>
      </c>
      <c r="D10" s="41">
        <f t="shared" si="1"/>
        <v>0</v>
      </c>
      <c r="E10" s="41"/>
      <c r="F10" s="41"/>
      <c r="G10" s="41"/>
      <c r="H10" s="41"/>
      <c r="I10" s="41">
        <f t="shared" si="2"/>
        <v>0</v>
      </c>
      <c r="J10" s="41"/>
      <c r="K10" s="41"/>
      <c r="L10" s="41"/>
      <c r="M10" s="41"/>
      <c r="N10" s="41">
        <f t="shared" si="3"/>
        <v>0</v>
      </c>
      <c r="O10" s="41">
        <f t="shared" si="4"/>
        <v>2149.7174620000001</v>
      </c>
      <c r="P10" s="41">
        <v>2149.7174620000001</v>
      </c>
      <c r="Q10" s="41"/>
      <c r="R10" s="41"/>
      <c r="S10" s="41"/>
      <c r="T10" s="41">
        <f t="shared" si="5"/>
        <v>0</v>
      </c>
      <c r="U10" s="41"/>
      <c r="V10" s="41"/>
      <c r="W10" s="41"/>
      <c r="X10" s="41"/>
      <c r="Y10" s="41">
        <f t="shared" si="6"/>
        <v>2149.7174620000001</v>
      </c>
      <c r="Z10" s="42"/>
      <c r="AA10" s="42"/>
      <c r="AB10" s="42"/>
      <c r="AC10" s="43"/>
      <c r="AD10" s="43"/>
    </row>
    <row r="11" spans="1:30" ht="42" customHeight="1" x14ac:dyDescent="0.25">
      <c r="A11" s="99">
        <v>3</v>
      </c>
      <c r="B11" s="55" t="s">
        <v>172</v>
      </c>
      <c r="C11" s="100" t="s">
        <v>170</v>
      </c>
      <c r="D11" s="41">
        <f t="shared" si="1"/>
        <v>0</v>
      </c>
      <c r="E11" s="41"/>
      <c r="F11" s="41"/>
      <c r="G11" s="41"/>
      <c r="H11" s="41"/>
      <c r="I11" s="41">
        <f t="shared" si="2"/>
        <v>0</v>
      </c>
      <c r="J11" s="41"/>
      <c r="K11" s="41"/>
      <c r="L11" s="41"/>
      <c r="M11" s="41"/>
      <c r="N11" s="41">
        <f t="shared" si="3"/>
        <v>0</v>
      </c>
      <c r="O11" s="41">
        <f t="shared" si="4"/>
        <v>0</v>
      </c>
      <c r="P11" s="41"/>
      <c r="Q11" s="41"/>
      <c r="R11" s="41"/>
      <c r="S11" s="41"/>
      <c r="T11" s="41">
        <f t="shared" si="5"/>
        <v>0</v>
      </c>
      <c r="U11" s="41"/>
      <c r="V11" s="41"/>
      <c r="W11" s="41"/>
      <c r="X11" s="41"/>
      <c r="Y11" s="41">
        <f t="shared" si="6"/>
        <v>0</v>
      </c>
      <c r="Z11" s="42"/>
      <c r="AA11" s="42"/>
      <c r="AB11" s="42"/>
      <c r="AC11" s="43"/>
      <c r="AD11" s="43"/>
    </row>
    <row r="13" spans="1:30" x14ac:dyDescent="0.25">
      <c r="B13" s="60" t="s">
        <v>54</v>
      </c>
      <c r="C13" s="3"/>
      <c r="D13" s="3"/>
      <c r="E13" s="3"/>
      <c r="F13" s="3"/>
      <c r="G13" s="3"/>
      <c r="H13" s="3"/>
      <c r="I13" s="3"/>
    </row>
  </sheetData>
  <mergeCells count="17">
    <mergeCell ref="O4:Y4"/>
    <mergeCell ref="Y5:Y6"/>
    <mergeCell ref="Z5:Z6"/>
    <mergeCell ref="A2:AD2"/>
    <mergeCell ref="A4:A6"/>
    <mergeCell ref="B4:B6"/>
    <mergeCell ref="C4:C6"/>
    <mergeCell ref="D4:N4"/>
    <mergeCell ref="AC4:AC6"/>
    <mergeCell ref="AB5:AB6"/>
    <mergeCell ref="N5:N6"/>
    <mergeCell ref="O5:S5"/>
    <mergeCell ref="AD4:AD6"/>
    <mergeCell ref="T5:X5"/>
    <mergeCell ref="D5:H5"/>
    <mergeCell ref="I5:M5"/>
    <mergeCell ref="AA5:AA6"/>
  </mergeCells>
  <pageMargins left="0.7" right="0.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IV-1</vt:lpstr>
      <vt:lpstr>IV-2</vt:lpstr>
      <vt:lpstr>IV-3</vt:lpstr>
      <vt:lpstr>IV-4</vt:lpstr>
      <vt:lpstr>IV-5</vt:lpstr>
      <vt:lpstr>IV-6</vt:lpstr>
      <vt:lpstr>IV-7</vt:lpstr>
      <vt:lpstr>IV-8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GRAM</dc:creator>
  <cp:lastModifiedBy>Administrator</cp:lastModifiedBy>
  <dcterms:created xsi:type="dcterms:W3CDTF">2015-06-05T18:17:20Z</dcterms:created>
  <dcterms:modified xsi:type="dcterms:W3CDTF">2026-04-18T02:16:47Z</dcterms:modified>
</cp:coreProperties>
</file>